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'КПК'!$A$1:$BK$82</definedName>
  </definedNames>
  <calcPr fullCalcOnLoad="1"/>
</workbook>
</file>

<file path=xl/sharedStrings.xml><?xml version="1.0" encoding="utf-8"?>
<sst xmlns="http://schemas.openxmlformats.org/spreadsheetml/2006/main" count="164" uniqueCount="106">
  <si>
    <t>(найменування головного розпорядника)</t>
  </si>
  <si>
    <t>(найменування бюджетної програми)</t>
  </si>
  <si>
    <t>N з/п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</si>
  <si>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</si>
  <si>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</si>
  <si>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</si>
  <si>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</si>
  <si>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</si>
  <si>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</si>
  <si>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Назва показника</t>
  </si>
  <si>
    <t>(підпис)</t>
  </si>
  <si>
    <t>(ініціали і прізвище)</t>
  </si>
  <si>
    <t>затрат</t>
  </si>
  <si>
    <t>продукту</t>
  </si>
  <si>
    <t>ефективності</t>
  </si>
  <si>
    <t>0100000</t>
  </si>
  <si>
    <t>0110000</t>
  </si>
  <si>
    <t>Сновська міська рада</t>
  </si>
  <si>
    <t>О.О.Медведьов</t>
  </si>
  <si>
    <t>%</t>
  </si>
  <si>
    <t>Міський голова</t>
  </si>
  <si>
    <t>кошторис</t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</si>
  <si>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</si>
  <si>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</si>
  <si>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</si>
  <si>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ЗВІТ</t>
  </si>
  <si>
    <t>Відхилення</t>
  </si>
  <si>
    <t>спеціаль-ний фонд</t>
  </si>
  <si>
    <t>№   з/п</t>
  </si>
  <si>
    <t>УСЬОГО</t>
  </si>
  <si>
    <t>тис.грн.</t>
  </si>
  <si>
    <t>С.А.Виблова</t>
  </si>
  <si>
    <t>Начальник відділу бухгалтерського обліку- головний бухгалтер</t>
  </si>
  <si>
    <t>ЗАТВЕРДЖЕНО
Наказ Міністерства  фінансів України  26.08.2014  № 836  ( у редакції наказу МФУ від 29.12.2018р. №1209)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</si>
  <si>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</si>
  <si>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</si>
  <si>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</si>
  <si>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</si>
  <si>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</si>
  <si>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 xml:space="preserve">7. Видатки (наданні креди з бюджету) та напрями використання бюджетних коштів за бюджетною програмою </t>
  </si>
  <si>
    <t>гривень</t>
  </si>
  <si>
    <t>Напрями використання бюджетиних коштів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</si>
  <si>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</si>
  <si>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</si>
  <si>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Затверджено у  паспорті бюджетної програми</t>
  </si>
  <si>
    <t xml:space="preserve">Касові видатки (надані кредити з бюджету) </t>
  </si>
  <si>
    <t xml:space="preserve">9. Результативні показники бюджетної програми та аналіз їх виконання </t>
  </si>
  <si>
    <t>10. Узагальнений висновок про виконання бюджетної програми.</t>
  </si>
  <si>
    <t>Фактичні результативні показники, досягнуті за рахунок касових видатків</t>
  </si>
  <si>
    <t>усього</t>
  </si>
  <si>
    <t>.</t>
  </si>
  <si>
    <t>Аналіз стану виконання результативних показників:</t>
  </si>
  <si>
    <t>розрахунок</t>
  </si>
  <si>
    <t>якості</t>
  </si>
  <si>
    <t>0490</t>
  </si>
  <si>
    <t>про виконання паспорта бюджетної програми місцевого бюджету на 2020 рік</t>
  </si>
  <si>
    <t>0117691</t>
  </si>
  <si>
    <t>Виконання заходів за рахунок  цільових фондів,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</si>
  <si>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Використання коштів на фінансуванню робіт, послуг чи придбання предметів та матеріалів на забезпечення реалізації завдань Цільового фонду у відповідності з Положенням про Цільовий фонд.</t>
  </si>
  <si>
    <t>Заходи з ліквідації аварійних та надзвичайних ситуацій на території району</t>
  </si>
  <si>
    <t>Заходи щодо охорони навколишнього природного середовища, охорони водойм</t>
  </si>
  <si>
    <t>Роботи, пов’язані з будівництвом, реконструкцією, капітальним та поточним ремонтом об’єктів, що належать до комунальної власності міської ради.</t>
  </si>
  <si>
    <t>Формування резерву з ПММ для забезпечення проведення заходів з ліквідації аварійних та надзвичайних ситуацій на території району</t>
  </si>
  <si>
    <t>Проведення робіт  з очищення водних ресурсів</t>
  </si>
  <si>
    <t>Проведення поточного ремонту доріг з твердим покриттям с.Кучинівка</t>
  </si>
  <si>
    <t xml:space="preserve">Зменьшення касових видатків від затверджених : </t>
  </si>
  <si>
    <t xml:space="preserve"> - в звязку з  відсутністю робіт з формування резерву з ПММ та очищення водних ресурсів здійснено перерозподіл коштів за напрямками використання коштів  на суму 44911,3грн.</t>
  </si>
  <si>
    <t xml:space="preserve"> - залишок асигнувань на кінець року -40591,16 грн</t>
  </si>
  <si>
    <t>обсяг видатків на формування резерву з ПММ, в т.ч.:</t>
  </si>
  <si>
    <t>обсяг видатків на придбання бензину</t>
  </si>
  <si>
    <t>обсяг видатків на проведення робіт з очищення водних ресурсів(водойм)</t>
  </si>
  <si>
    <t>обсяг видатків на проведення поточного ремонту доріг</t>
  </si>
  <si>
    <t>обсяг бензину, що планується направити в резерв</t>
  </si>
  <si>
    <t>рахунок, видаткові накладні</t>
  </si>
  <si>
    <t>обсяг дизельного палива, що планується направити в резерв</t>
  </si>
  <si>
    <t>площа територіїї водойм, що потребує розчищення</t>
  </si>
  <si>
    <t>акт наданих послуг</t>
  </si>
  <si>
    <t xml:space="preserve">площа доріг, якім планується здійснити поточний ремонт(ямковий) </t>
  </si>
  <si>
    <t>середня вартість 1 літру бензину</t>
  </si>
  <si>
    <t>грн./л</t>
  </si>
  <si>
    <t>середня вартість 1 літру дизельного палива</t>
  </si>
  <si>
    <t>середня вартістьочищення 1 м.2 водойм</t>
  </si>
  <si>
    <t>грн./1м2</t>
  </si>
  <si>
    <t>середня вартість поточного ремонту 1м2 доріг</t>
  </si>
  <si>
    <t>літр</t>
  </si>
  <si>
    <t>м.2</t>
  </si>
  <si>
    <t>Зміна результативних показників затрат обумовлена перерозподілом коштів за напрямками діяльності в звязку зі збільшенням вартості поточного ремонту 1м2 площі доріг та відсутностю робіт з формування резерву з ПММ та очищення водних ресурсів</t>
  </si>
  <si>
    <t>Бюджетну програму виконано на 70,04%</t>
  </si>
  <si>
    <t xml:space="preserve">Річна динаміка витрат з формування резерву ПММ </t>
  </si>
  <si>
    <t>Річна динаміка витрат з надання послуг по проведенню робіт з очищення водних  ресурсів(водойм)</t>
  </si>
  <si>
    <t xml:space="preserve">Річна динаміка витрат з поточного ремонту доріг </t>
  </si>
  <si>
    <t>обсяг видатків на придбання дизельного палива</t>
  </si>
  <si>
    <t>Найменування місцевої/ регіональної програми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</si>
  <si>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</si>
  <si>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</si>
  <si>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</si>
  <si>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 xml:space="preserve"> (код Типової відомчої класифікації видатків та кредитування місцевих бюджетів)</t>
  </si>
  <si>
    <t>(найменування відповідального виконавця бюджетної програми)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</si>
  <si>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</si>
  <si>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</si>
  <si>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</si>
  <si>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</si>
  <si>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p4.7</t>
  </si>
  <si>
    <t>7691</t>
  </si>
  <si>
    <t>Зміни результативних показників продукту обумовлені  відсутностю робіт з формування резерву з ПММ та очищення водних ресурсів, зменьшенням фактичної площі  відремонтованих доріг.</t>
  </si>
  <si>
    <t>2551000000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</si>
</sst>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3" fontId="3" fillId="32" borderId="11" xfId="0" applyNumberFormat="1" applyFont="1" applyFill="1" applyBorder="1" applyAlignment="1">
      <alignment horizontal="center" vertical="top" wrapText="1"/>
    </xf>
    <xf numFmtId="173" fontId="3" fillId="32" borderId="12" xfId="0" applyNumberFormat="1" applyFont="1" applyFill="1" applyBorder="1" applyAlignment="1">
      <alignment horizontal="center" vertical="top" wrapText="1"/>
    </xf>
    <xf numFmtId="173" fontId="3" fillId="32" borderId="1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3" fillId="32" borderId="0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73" fontId="3" fillId="32" borderId="20" xfId="0" applyNumberFormat="1" applyFont="1" applyFill="1" applyBorder="1" applyAlignment="1">
      <alignment horizontal="center" vertical="top" wrapText="1"/>
    </xf>
    <xf numFmtId="173" fontId="3" fillId="32" borderId="21" xfId="0" applyNumberFormat="1" applyFont="1" applyFill="1" applyBorder="1" applyAlignment="1">
      <alignment horizontal="center" vertical="top" wrapText="1"/>
    </xf>
    <xf numFmtId="173" fontId="3" fillId="32" borderId="22" xfId="0" applyNumberFormat="1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173" fontId="3" fillId="32" borderId="20" xfId="0" applyNumberFormat="1" applyFont="1" applyFill="1" applyBorder="1" applyAlignment="1">
      <alignment horizontal="center" vertical="center" wrapText="1"/>
    </xf>
    <xf numFmtId="173" fontId="3" fillId="32" borderId="21" xfId="0" applyNumberFormat="1" applyFont="1" applyFill="1" applyBorder="1" applyAlignment="1">
      <alignment horizontal="center" vertical="center" wrapText="1"/>
    </xf>
    <xf numFmtId="173" fontId="3" fillId="32" borderId="22" xfId="0" applyNumberFormat="1" applyFont="1" applyFill="1" applyBorder="1" applyAlignment="1">
      <alignment horizontal="center" vertical="center" wrapText="1"/>
    </xf>
    <xf numFmtId="173" fontId="3" fillId="32" borderId="10" xfId="0" applyNumberFormat="1" applyFont="1" applyFill="1" applyBorder="1" applyAlignment="1">
      <alignment horizontal="center" vertical="top" wrapText="1"/>
    </xf>
    <xf numFmtId="173" fontId="3" fillId="32" borderId="24" xfId="0" applyNumberFormat="1" applyFont="1" applyFill="1" applyBorder="1" applyAlignment="1">
      <alignment horizontal="center" vertical="top" wrapText="1"/>
    </xf>
    <xf numFmtId="0" fontId="2" fillId="32" borderId="25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3" fontId="5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2" borderId="16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3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 wrapText="1"/>
    </xf>
    <xf numFmtId="0" fontId="3" fillId="32" borderId="24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3" fillId="32" borderId="32" xfId="0" applyFont="1" applyFill="1" applyBorder="1" applyAlignment="1">
      <alignment horizontal="center" vertical="top" wrapText="1"/>
    </xf>
    <xf numFmtId="0" fontId="8" fillId="32" borderId="25" xfId="0" applyFont="1" applyFill="1" applyBorder="1" applyAlignment="1">
      <alignment horizontal="left" vertical="center" wrapText="1"/>
    </xf>
    <xf numFmtId="0" fontId="3" fillId="32" borderId="3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0" fontId="35" fillId="32" borderId="10" xfId="0" applyFont="1" applyFill="1" applyBorder="1" applyAlignment="1">
      <alignment horizontal="left" vertical="center" wrapText="1"/>
    </xf>
    <xf numFmtId="0" fontId="35" fillId="32" borderId="21" xfId="0" applyFont="1" applyFill="1" applyBorder="1" applyAlignment="1">
      <alignment horizontal="left" vertical="center" wrapText="1"/>
    </xf>
    <xf numFmtId="0" fontId="35" fillId="32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view="pageBreakPreview" zoomScale="69" zoomScaleSheetLayoutView="69" zoomScalePageLayoutView="0" workbookViewId="0" topLeftCell="A1">
      <selection activeCell="A1" sqref="A1:IV16384"/>
    </sheetView>
  </sheetViews>
  <sheetFormatPr defaultColWidth="9.00390625" defaultRowHeight="12.75"/>
  <cols>
    <col min="1" max="1" width="6.75390625" style="1" customWidth="1"/>
    <col min="2" max="22" width="2.875" style="1" customWidth="1"/>
    <col min="23" max="23" width="0.37109375" style="1" customWidth="1"/>
    <col min="24" max="32" width="2.875" style="1" customWidth="1"/>
    <col min="33" max="33" width="4.875" style="1" customWidth="1"/>
    <col min="34" max="36" width="2.875" style="1" customWidth="1"/>
    <col min="37" max="37" width="4.125" style="1" customWidth="1"/>
    <col min="38" max="39" width="2.875" style="1" customWidth="1"/>
    <col min="40" max="40" width="3.375" style="1" customWidth="1"/>
    <col min="41" max="41" width="2.875" style="1" customWidth="1"/>
    <col min="42" max="42" width="4.75390625" style="1" customWidth="1"/>
    <col min="43" max="43" width="3.75390625" style="1" customWidth="1"/>
    <col min="44" max="46" width="2.875" style="1" customWidth="1"/>
    <col min="47" max="47" width="4.625" style="1" customWidth="1"/>
    <col min="48" max="48" width="2.875" style="1" customWidth="1"/>
    <col min="49" max="49" width="3.875" style="1" customWidth="1"/>
    <col min="50" max="50" width="2.875" style="1" customWidth="1"/>
    <col min="51" max="51" width="4.375" style="1" customWidth="1"/>
    <col min="52" max="52" width="2.875" style="1" customWidth="1"/>
    <col min="53" max="53" width="3.875" style="1" customWidth="1"/>
    <col min="54" max="57" width="2.875" style="1" customWidth="1"/>
    <col min="58" max="58" width="4.125" style="1" customWidth="1"/>
    <col min="59" max="59" width="4.375" style="1" customWidth="1"/>
    <col min="60" max="63" width="2.875" style="1" customWidth="1"/>
    <col min="64" max="16384" width="9.125" style="1" customWidth="1"/>
  </cols>
  <sheetData>
    <row r="1" spans="50:63" ht="39.75" customHeight="1">
      <c r="AX1" s="69" t="s">
        <v>33</v>
      </c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</row>
    <row r="2" spans="1:63" ht="19.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</row>
    <row r="3" spans="1:63" ht="19.5" customHeight="1">
      <c r="A3" s="70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</row>
    <row r="4" spans="1:63" ht="18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</row>
    <row r="5" spans="1:63" ht="15.75" customHeight="1">
      <c r="A5" s="19">
        <v>1</v>
      </c>
      <c r="B5" s="133" t="s">
        <v>15</v>
      </c>
      <c r="C5" s="133"/>
      <c r="D5" s="133"/>
      <c r="E5" s="133"/>
      <c r="F5" s="133"/>
      <c r="G5" s="133"/>
      <c r="H5" s="133"/>
      <c r="I5" s="133"/>
      <c r="J5" s="133"/>
      <c r="K5" s="134" t="s">
        <v>17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20"/>
      <c r="BF5" s="139" t="s">
        <v>93</v>
      </c>
      <c r="BG5" s="139"/>
      <c r="BH5" s="139"/>
      <c r="BI5" s="139"/>
      <c r="BJ5" s="139"/>
      <c r="BK5" s="139"/>
    </row>
    <row r="6" spans="1:63" s="22" customFormat="1" ht="28.5" customHeight="1">
      <c r="A6" s="21"/>
      <c r="B6" s="138" t="s">
        <v>94</v>
      </c>
      <c r="C6" s="138"/>
      <c r="D6" s="138"/>
      <c r="E6" s="138"/>
      <c r="F6" s="138"/>
      <c r="G6" s="138"/>
      <c r="H6" s="138"/>
      <c r="I6" s="138"/>
      <c r="J6" s="138"/>
      <c r="K6" s="135" t="s">
        <v>0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40" t="s">
        <v>95</v>
      </c>
      <c r="BG6" s="140"/>
      <c r="BH6" s="140"/>
      <c r="BI6" s="140"/>
      <c r="BJ6" s="140"/>
      <c r="BK6" s="140"/>
    </row>
    <row r="7" spans="1:63" ht="15.75" customHeight="1">
      <c r="A7" s="23" t="s">
        <v>8</v>
      </c>
      <c r="B7" s="133" t="s">
        <v>16</v>
      </c>
      <c r="C7" s="133"/>
      <c r="D7" s="133"/>
      <c r="E7" s="133"/>
      <c r="F7" s="133"/>
      <c r="G7" s="133"/>
      <c r="H7" s="133"/>
      <c r="I7" s="133"/>
      <c r="J7" s="133"/>
      <c r="K7" s="134" t="s">
        <v>17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9" t="s">
        <v>93</v>
      </c>
      <c r="BG7" s="139"/>
      <c r="BH7" s="139"/>
      <c r="BI7" s="139"/>
      <c r="BJ7" s="139"/>
      <c r="BK7" s="139"/>
    </row>
    <row r="8" spans="1:63" s="22" customFormat="1" ht="24" customHeight="1">
      <c r="A8" s="21"/>
      <c r="B8" s="138" t="s">
        <v>96</v>
      </c>
      <c r="C8" s="138"/>
      <c r="D8" s="138"/>
      <c r="E8" s="138"/>
      <c r="F8" s="138"/>
      <c r="G8" s="138"/>
      <c r="H8" s="138"/>
      <c r="I8" s="138"/>
      <c r="J8" s="138"/>
      <c r="K8" s="135" t="s">
        <v>97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40" t="s">
        <v>95</v>
      </c>
      <c r="BG8" s="140"/>
      <c r="BH8" s="140"/>
      <c r="BI8" s="140"/>
      <c r="BJ8" s="140"/>
      <c r="BK8" s="140"/>
    </row>
    <row r="9" spans="1:63" ht="64.5" customHeight="1">
      <c r="A9" s="23">
        <v>3</v>
      </c>
      <c r="B9" s="133" t="s">
        <v>56</v>
      </c>
      <c r="C9" s="133"/>
      <c r="D9" s="133"/>
      <c r="E9" s="133"/>
      <c r="F9" s="133"/>
      <c r="G9" s="133"/>
      <c r="H9" s="136" t="s">
        <v>103</v>
      </c>
      <c r="I9" s="136"/>
      <c r="J9" s="136"/>
      <c r="K9" s="136"/>
      <c r="L9" s="136"/>
      <c r="M9" s="136"/>
      <c r="N9" s="136"/>
      <c r="O9" s="136" t="s">
        <v>54</v>
      </c>
      <c r="P9" s="136"/>
      <c r="Q9" s="136"/>
      <c r="R9" s="136"/>
      <c r="S9" s="136"/>
      <c r="T9" s="136"/>
      <c r="U9" s="136"/>
      <c r="V9" s="137" t="s">
        <v>57</v>
      </c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9" t="s">
        <v>105</v>
      </c>
      <c r="BG9" s="139"/>
      <c r="BH9" s="139"/>
      <c r="BI9" s="139"/>
      <c r="BJ9" s="139"/>
      <c r="BK9" s="139"/>
    </row>
    <row r="10" spans="1:78" s="22" customFormat="1" ht="36" customHeight="1">
      <c r="A10" s="24"/>
      <c r="B10" s="138" t="s">
        <v>98</v>
      </c>
      <c r="C10" s="138"/>
      <c r="D10" s="138"/>
      <c r="E10" s="138"/>
      <c r="F10" s="138"/>
      <c r="G10" s="138"/>
      <c r="H10" s="138" t="s">
        <v>99</v>
      </c>
      <c r="I10" s="138"/>
      <c r="J10" s="138"/>
      <c r="K10" s="138"/>
      <c r="L10" s="138"/>
      <c r="M10" s="138"/>
      <c r="N10" s="138"/>
      <c r="O10" s="138" t="s">
        <v>100</v>
      </c>
      <c r="P10" s="138"/>
      <c r="Q10" s="138"/>
      <c r="R10" s="138"/>
      <c r="S10" s="138"/>
      <c r="T10" s="138"/>
      <c r="U10" s="138"/>
      <c r="V10" s="135" t="s">
        <v>1</v>
      </c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8" t="s">
        <v>101</v>
      </c>
      <c r="BG10" s="138"/>
      <c r="BH10" s="138"/>
      <c r="BI10" s="138"/>
      <c r="BJ10" s="138"/>
      <c r="BK10" s="138"/>
      <c r="BZ10" s="22" t="s">
        <v>102</v>
      </c>
    </row>
    <row r="11" spans="1:63" s="141" customFormat="1" ht="19.5" customHeight="1">
      <c r="A11" s="71" t="s">
        <v>34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</row>
    <row r="12" s="141" customFormat="1" ht="15.75">
      <c r="A12" s="142"/>
    </row>
    <row r="13" spans="1:63" s="141" customFormat="1" ht="19.5" customHeight="1">
      <c r="A13" s="143" t="s">
        <v>2</v>
      </c>
      <c r="B13" s="144" t="s">
        <v>35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s="141" customFormat="1" ht="21" customHeight="1">
      <c r="A14" s="143">
        <v>1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5"/>
    </row>
    <row r="15" s="141" customFormat="1" ht="15.75">
      <c r="A15" s="142"/>
    </row>
    <row r="16" s="141" customFormat="1" ht="15.75">
      <c r="A16" s="145" t="s">
        <v>36</v>
      </c>
    </row>
    <row r="17" spans="1:63" s="141" customFormat="1" ht="22.5" customHeight="1">
      <c r="A17" s="53" t="s">
        <v>58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</row>
    <row r="18" spans="1:63" s="141" customFormat="1" ht="15.75">
      <c r="A18" s="146" t="s">
        <v>37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</row>
    <row r="19" s="141" customFormat="1" ht="15.75">
      <c r="A19" s="142"/>
    </row>
    <row r="20" spans="1:63" s="141" customFormat="1" ht="20.25" customHeight="1">
      <c r="A20" s="143" t="str">
        <f>A13</f>
        <v>N з/п</v>
      </c>
      <c r="B20" s="144" t="s">
        <v>38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s="141" customFormat="1" ht="15.75">
      <c r="A21" s="143">
        <v>1</v>
      </c>
      <c r="B21" s="147" t="s">
        <v>59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</row>
    <row r="22" spans="1:63" s="141" customFormat="1" ht="15.75">
      <c r="A22" s="143">
        <v>2</v>
      </c>
      <c r="B22" s="147" t="s">
        <v>60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</row>
    <row r="23" spans="1:63" s="141" customFormat="1" ht="15.75">
      <c r="A23" s="143">
        <v>3</v>
      </c>
      <c r="B23" s="147" t="s">
        <v>61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</row>
    <row r="24" s="141" customFormat="1" ht="15.75">
      <c r="A24" s="142"/>
    </row>
    <row r="25" spans="1:63" ht="18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63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63" t="s">
        <v>40</v>
      </c>
      <c r="BG26" s="63"/>
      <c r="BH26" s="63"/>
      <c r="BI26" s="63"/>
      <c r="BJ26" s="63"/>
      <c r="BK26" s="63"/>
    </row>
    <row r="27" spans="1:63" ht="30.75" customHeight="1">
      <c r="A27" s="62" t="s">
        <v>28</v>
      </c>
      <c r="B27" s="99" t="s">
        <v>41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1"/>
      <c r="AB27" s="62" t="s">
        <v>44</v>
      </c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 t="s">
        <v>45</v>
      </c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 t="s">
        <v>26</v>
      </c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</row>
    <row r="28" spans="1:63" ht="30.75" customHeight="1">
      <c r="A28" s="62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4"/>
      <c r="AB28" s="62" t="s">
        <v>5</v>
      </c>
      <c r="AC28" s="62"/>
      <c r="AD28" s="62"/>
      <c r="AE28" s="62"/>
      <c r="AF28" s="62" t="s">
        <v>27</v>
      </c>
      <c r="AG28" s="62"/>
      <c r="AH28" s="62"/>
      <c r="AI28" s="62"/>
      <c r="AJ28" s="62" t="s">
        <v>3</v>
      </c>
      <c r="AK28" s="62"/>
      <c r="AL28" s="62"/>
      <c r="AM28" s="62"/>
      <c r="AN28" s="62" t="s">
        <v>5</v>
      </c>
      <c r="AO28" s="62"/>
      <c r="AP28" s="62"/>
      <c r="AQ28" s="62"/>
      <c r="AR28" s="62" t="s">
        <v>27</v>
      </c>
      <c r="AS28" s="62"/>
      <c r="AT28" s="62"/>
      <c r="AU28" s="62"/>
      <c r="AV28" s="62" t="s">
        <v>3</v>
      </c>
      <c r="AW28" s="62"/>
      <c r="AX28" s="62"/>
      <c r="AY28" s="62"/>
      <c r="AZ28" s="62" t="s">
        <v>5</v>
      </c>
      <c r="BA28" s="62"/>
      <c r="BB28" s="62"/>
      <c r="BC28" s="62"/>
      <c r="BD28" s="62" t="s">
        <v>27</v>
      </c>
      <c r="BE28" s="62"/>
      <c r="BF28" s="62"/>
      <c r="BG28" s="62"/>
      <c r="BH28" s="62" t="s">
        <v>3</v>
      </c>
      <c r="BI28" s="62"/>
      <c r="BJ28" s="62"/>
      <c r="BK28" s="62"/>
    </row>
    <row r="29" spans="1:63" ht="15.75" customHeight="1">
      <c r="A29" s="9">
        <v>1</v>
      </c>
      <c r="B29" s="59">
        <v>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59">
        <v>5</v>
      </c>
      <c r="AC29" s="60"/>
      <c r="AD29" s="60"/>
      <c r="AE29" s="61"/>
      <c r="AF29" s="59">
        <v>6</v>
      </c>
      <c r="AG29" s="60"/>
      <c r="AH29" s="60"/>
      <c r="AI29" s="61"/>
      <c r="AJ29" s="59">
        <v>7</v>
      </c>
      <c r="AK29" s="60"/>
      <c r="AL29" s="60"/>
      <c r="AM29" s="61"/>
      <c r="AN29" s="59">
        <v>8</v>
      </c>
      <c r="AO29" s="60"/>
      <c r="AP29" s="60"/>
      <c r="AQ29" s="61"/>
      <c r="AR29" s="59">
        <v>9</v>
      </c>
      <c r="AS29" s="60"/>
      <c r="AT29" s="60"/>
      <c r="AU29" s="61"/>
      <c r="AV29" s="59">
        <v>10</v>
      </c>
      <c r="AW29" s="60"/>
      <c r="AX29" s="60"/>
      <c r="AY29" s="61"/>
      <c r="AZ29" s="59">
        <v>11</v>
      </c>
      <c r="BA29" s="60"/>
      <c r="BB29" s="60"/>
      <c r="BC29" s="61"/>
      <c r="BD29" s="59">
        <v>12</v>
      </c>
      <c r="BE29" s="60"/>
      <c r="BF29" s="60"/>
      <c r="BG29" s="61"/>
      <c r="BH29" s="59">
        <v>13</v>
      </c>
      <c r="BI29" s="60"/>
      <c r="BJ29" s="60"/>
      <c r="BK29" s="61"/>
    </row>
    <row r="30" spans="1:63" ht="32.25" customHeight="1">
      <c r="A30" s="9">
        <v>1</v>
      </c>
      <c r="B30" s="53" t="s">
        <v>62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56"/>
      <c r="AC30" s="56"/>
      <c r="AD30" s="56"/>
      <c r="AE30" s="56"/>
      <c r="AF30" s="57">
        <v>40000</v>
      </c>
      <c r="AG30" s="57"/>
      <c r="AH30" s="57"/>
      <c r="AI30" s="57"/>
      <c r="AJ30" s="57">
        <f>AB30+AF30</f>
        <v>40000</v>
      </c>
      <c r="AK30" s="57"/>
      <c r="AL30" s="57"/>
      <c r="AM30" s="57"/>
      <c r="AN30" s="57"/>
      <c r="AO30" s="57"/>
      <c r="AP30" s="57"/>
      <c r="AQ30" s="57"/>
      <c r="AR30" s="57">
        <f>AR43</f>
        <v>0</v>
      </c>
      <c r="AS30" s="57"/>
      <c r="AT30" s="57"/>
      <c r="AU30" s="57"/>
      <c r="AV30" s="57">
        <f>AR30+AN30</f>
        <v>0</v>
      </c>
      <c r="AW30" s="57"/>
      <c r="AX30" s="57"/>
      <c r="AY30" s="57"/>
      <c r="AZ30" s="57">
        <f>AN30-AB30</f>
        <v>0</v>
      </c>
      <c r="BA30" s="57"/>
      <c r="BB30" s="57"/>
      <c r="BC30" s="57"/>
      <c r="BD30" s="57">
        <f>AR30-AF30</f>
        <v>-40000</v>
      </c>
      <c r="BE30" s="57"/>
      <c r="BF30" s="57"/>
      <c r="BG30" s="57"/>
      <c r="BH30" s="57">
        <f>AV30-AJ30</f>
        <v>-40000</v>
      </c>
      <c r="BI30" s="57"/>
      <c r="BJ30" s="57"/>
      <c r="BK30" s="57"/>
    </row>
    <row r="31" spans="1:63" ht="17.25" customHeight="1">
      <c r="A31" s="9">
        <v>2</v>
      </c>
      <c r="B31" s="53" t="s">
        <v>63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56"/>
      <c r="AC31" s="56"/>
      <c r="AD31" s="56"/>
      <c r="AE31" s="56"/>
      <c r="AF31" s="57">
        <v>45502.44</v>
      </c>
      <c r="AG31" s="57"/>
      <c r="AH31" s="57"/>
      <c r="AI31" s="57"/>
      <c r="AJ31" s="57">
        <f>AB31+AF31</f>
        <v>45502.44</v>
      </c>
      <c r="AK31" s="57"/>
      <c r="AL31" s="57"/>
      <c r="AM31" s="57"/>
      <c r="AN31" s="57"/>
      <c r="AO31" s="57"/>
      <c r="AP31" s="57"/>
      <c r="AQ31" s="57"/>
      <c r="AR31" s="57">
        <f>AR44</f>
        <v>0</v>
      </c>
      <c r="AS31" s="57"/>
      <c r="AT31" s="57"/>
      <c r="AU31" s="57"/>
      <c r="AV31" s="57">
        <f>AR31+AN31</f>
        <v>0</v>
      </c>
      <c r="AW31" s="57"/>
      <c r="AX31" s="57"/>
      <c r="AY31" s="57"/>
      <c r="AZ31" s="57">
        <f>AN31-AB31</f>
        <v>0</v>
      </c>
      <c r="BA31" s="57"/>
      <c r="BB31" s="57"/>
      <c r="BC31" s="57"/>
      <c r="BD31" s="57">
        <f>AR31-AF31</f>
        <v>-45502.44</v>
      </c>
      <c r="BE31" s="57"/>
      <c r="BF31" s="57"/>
      <c r="BG31" s="57"/>
      <c r="BH31" s="57">
        <f>AV31-AJ31</f>
        <v>-45502.44</v>
      </c>
      <c r="BI31" s="57"/>
      <c r="BJ31" s="57"/>
      <c r="BK31" s="57"/>
    </row>
    <row r="32" spans="1:63" ht="20.25" customHeight="1">
      <c r="A32" s="9">
        <v>3</v>
      </c>
      <c r="B32" s="53" t="s">
        <v>64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56"/>
      <c r="AC32" s="56"/>
      <c r="AD32" s="56"/>
      <c r="AE32" s="56"/>
      <c r="AF32" s="57">
        <v>50000</v>
      </c>
      <c r="AG32" s="57"/>
      <c r="AH32" s="57"/>
      <c r="AI32" s="57"/>
      <c r="AJ32" s="57">
        <f>AB32+AF32</f>
        <v>50000</v>
      </c>
      <c r="AK32" s="57"/>
      <c r="AL32" s="57"/>
      <c r="AM32" s="57"/>
      <c r="AN32" s="57"/>
      <c r="AO32" s="57"/>
      <c r="AP32" s="57"/>
      <c r="AQ32" s="57"/>
      <c r="AR32" s="57">
        <f>44928+9858.36+40124.92</f>
        <v>94911.28</v>
      </c>
      <c r="AS32" s="57"/>
      <c r="AT32" s="57"/>
      <c r="AU32" s="57"/>
      <c r="AV32" s="57">
        <f>AR32+AN32</f>
        <v>94911.28</v>
      </c>
      <c r="AW32" s="57"/>
      <c r="AX32" s="57"/>
      <c r="AY32" s="57"/>
      <c r="AZ32" s="57">
        <f>AN32-AB32</f>
        <v>0</v>
      </c>
      <c r="BA32" s="57"/>
      <c r="BB32" s="57"/>
      <c r="BC32" s="57"/>
      <c r="BD32" s="57">
        <f>AR32-AF32</f>
        <v>44911.28</v>
      </c>
      <c r="BE32" s="57"/>
      <c r="BF32" s="57"/>
      <c r="BG32" s="57"/>
      <c r="BH32" s="57">
        <f>AV32-AJ32</f>
        <v>44911.28</v>
      </c>
      <c r="BI32" s="57"/>
      <c r="BJ32" s="57"/>
      <c r="BK32" s="57"/>
    </row>
    <row r="33" spans="1:63" ht="15.75" customHeight="1">
      <c r="A33" s="65" t="s">
        <v>29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56">
        <f>SUM(AB30:AE30)</f>
        <v>0</v>
      </c>
      <c r="AC33" s="56"/>
      <c r="AD33" s="56"/>
      <c r="AE33" s="56"/>
      <c r="AF33" s="57">
        <f>SUM(AF30:AI32)</f>
        <v>135502.44</v>
      </c>
      <c r="AG33" s="57"/>
      <c r="AH33" s="57"/>
      <c r="AI33" s="57"/>
      <c r="AJ33" s="57">
        <f>SUM(AJ30:AM32)</f>
        <v>135502.44</v>
      </c>
      <c r="AK33" s="57"/>
      <c r="AL33" s="57"/>
      <c r="AM33" s="57"/>
      <c r="AN33" s="57">
        <f>SUM(AN30:AQ32)</f>
        <v>0</v>
      </c>
      <c r="AO33" s="57"/>
      <c r="AP33" s="57"/>
      <c r="AQ33" s="57"/>
      <c r="AR33" s="57">
        <f>SUM(AR30:AU32)</f>
        <v>94911.28</v>
      </c>
      <c r="AS33" s="57"/>
      <c r="AT33" s="57"/>
      <c r="AU33" s="57"/>
      <c r="AV33" s="57">
        <f>SUM(AV30:AY32)</f>
        <v>94911.28</v>
      </c>
      <c r="AW33" s="57"/>
      <c r="AX33" s="57"/>
      <c r="AY33" s="57"/>
      <c r="AZ33" s="57">
        <f>SUM(AZ30:BC32)</f>
        <v>0</v>
      </c>
      <c r="BA33" s="57"/>
      <c r="BB33" s="57"/>
      <c r="BC33" s="57"/>
      <c r="BD33" s="57">
        <f>SUM(BD30:BG32)</f>
        <v>-40591.16</v>
      </c>
      <c r="BE33" s="57"/>
      <c r="BF33" s="57"/>
      <c r="BG33" s="57"/>
      <c r="BH33" s="57">
        <f>SUM(BH30:BK32)</f>
        <v>-40591.16</v>
      </c>
      <c r="BI33" s="57"/>
      <c r="BJ33" s="57"/>
      <c r="BK33" s="57"/>
    </row>
    <row r="34" spans="1:76" ht="33" customHeight="1">
      <c r="A34" s="148" t="s">
        <v>42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50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1:76" ht="35.25" customHeight="1">
      <c r="A35" s="151" t="s">
        <v>65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 t="s">
        <v>66</v>
      </c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1:76" ht="21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1" t="s">
        <v>67</v>
      </c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.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</row>
    <row r="38" spans="1:63" ht="15.75" customHeigh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</row>
    <row r="39" spans="1:6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63" t="s">
        <v>40</v>
      </c>
      <c r="BG39" s="63"/>
      <c r="BH39" s="63"/>
      <c r="BI39" s="63"/>
      <c r="BJ39" s="63"/>
      <c r="BK39" s="63"/>
    </row>
    <row r="40" spans="1:63" ht="30" customHeight="1">
      <c r="A40" s="62" t="s">
        <v>28</v>
      </c>
      <c r="B40" s="99" t="s">
        <v>92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1"/>
      <c r="AB40" s="62" t="s">
        <v>44</v>
      </c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 t="s">
        <v>45</v>
      </c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 t="s">
        <v>26</v>
      </c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</row>
    <row r="41" spans="1:63" ht="30.75" customHeight="1">
      <c r="A41" s="62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62" t="s">
        <v>5</v>
      </c>
      <c r="AC41" s="62"/>
      <c r="AD41" s="62"/>
      <c r="AE41" s="62"/>
      <c r="AF41" s="62" t="s">
        <v>4</v>
      </c>
      <c r="AG41" s="62"/>
      <c r="AH41" s="62"/>
      <c r="AI41" s="62"/>
      <c r="AJ41" s="62" t="s">
        <v>3</v>
      </c>
      <c r="AK41" s="62"/>
      <c r="AL41" s="62"/>
      <c r="AM41" s="62"/>
      <c r="AN41" s="62" t="s">
        <v>5</v>
      </c>
      <c r="AO41" s="62"/>
      <c r="AP41" s="62"/>
      <c r="AQ41" s="62"/>
      <c r="AR41" s="62" t="s">
        <v>4</v>
      </c>
      <c r="AS41" s="62"/>
      <c r="AT41" s="62"/>
      <c r="AU41" s="62"/>
      <c r="AV41" s="62" t="s">
        <v>3</v>
      </c>
      <c r="AW41" s="62"/>
      <c r="AX41" s="62"/>
      <c r="AY41" s="62"/>
      <c r="AZ41" s="62" t="s">
        <v>5</v>
      </c>
      <c r="BA41" s="62"/>
      <c r="BB41" s="62"/>
      <c r="BC41" s="62"/>
      <c r="BD41" s="62" t="s">
        <v>4</v>
      </c>
      <c r="BE41" s="62"/>
      <c r="BF41" s="62"/>
      <c r="BG41" s="62"/>
      <c r="BH41" s="62" t="s">
        <v>3</v>
      </c>
      <c r="BI41" s="62"/>
      <c r="BJ41" s="62"/>
      <c r="BK41" s="62"/>
    </row>
    <row r="42" spans="1:63" ht="15.75" customHeight="1">
      <c r="A42" s="9">
        <v>1</v>
      </c>
      <c r="B42" s="59">
        <v>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59">
        <v>3</v>
      </c>
      <c r="AC42" s="60"/>
      <c r="AD42" s="60"/>
      <c r="AE42" s="61"/>
      <c r="AF42" s="59">
        <v>4</v>
      </c>
      <c r="AG42" s="60"/>
      <c r="AH42" s="60"/>
      <c r="AI42" s="61"/>
      <c r="AJ42" s="59">
        <v>5</v>
      </c>
      <c r="AK42" s="60"/>
      <c r="AL42" s="60"/>
      <c r="AM42" s="61"/>
      <c r="AN42" s="59">
        <v>6</v>
      </c>
      <c r="AO42" s="60"/>
      <c r="AP42" s="60"/>
      <c r="AQ42" s="61"/>
      <c r="AR42" s="59">
        <v>7</v>
      </c>
      <c r="AS42" s="60"/>
      <c r="AT42" s="60"/>
      <c r="AU42" s="61"/>
      <c r="AV42" s="59">
        <v>8</v>
      </c>
      <c r="AW42" s="60"/>
      <c r="AX42" s="60"/>
      <c r="AY42" s="61"/>
      <c r="AZ42" s="59">
        <v>9</v>
      </c>
      <c r="BA42" s="60"/>
      <c r="BB42" s="60"/>
      <c r="BC42" s="61"/>
      <c r="BD42" s="59">
        <v>10</v>
      </c>
      <c r="BE42" s="60"/>
      <c r="BF42" s="60"/>
      <c r="BG42" s="61"/>
      <c r="BH42" s="59">
        <v>11</v>
      </c>
      <c r="BI42" s="60"/>
      <c r="BJ42" s="60"/>
      <c r="BK42" s="61"/>
    </row>
    <row r="43" spans="1:63" ht="16.5" customHeight="1">
      <c r="A43" s="9">
        <v>1</v>
      </c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56"/>
      <c r="AC43" s="56"/>
      <c r="AD43" s="56"/>
      <c r="AE43" s="56"/>
      <c r="AF43" s="56">
        <v>0</v>
      </c>
      <c r="AG43" s="56"/>
      <c r="AH43" s="56"/>
      <c r="AI43" s="56"/>
      <c r="AJ43" s="56">
        <f>AB43+AF43</f>
        <v>0</v>
      </c>
      <c r="AK43" s="56"/>
      <c r="AL43" s="56"/>
      <c r="AM43" s="56"/>
      <c r="AN43" s="105"/>
      <c r="AO43" s="105"/>
      <c r="AP43" s="105"/>
      <c r="AQ43" s="105"/>
      <c r="AR43" s="56"/>
      <c r="AS43" s="56"/>
      <c r="AT43" s="56"/>
      <c r="AU43" s="56"/>
      <c r="AV43" s="56">
        <f>AN43+AR43</f>
        <v>0</v>
      </c>
      <c r="AW43" s="56"/>
      <c r="AX43" s="56"/>
      <c r="AY43" s="56"/>
      <c r="AZ43" s="56">
        <f>AN43-AB43</f>
        <v>0</v>
      </c>
      <c r="BA43" s="56"/>
      <c r="BB43" s="56"/>
      <c r="BC43" s="56"/>
      <c r="BD43" s="56">
        <f>AR43-AF43</f>
        <v>0</v>
      </c>
      <c r="BE43" s="56"/>
      <c r="BF43" s="56"/>
      <c r="BG43" s="56"/>
      <c r="BH43" s="56">
        <f>BD43+AZ43</f>
        <v>0</v>
      </c>
      <c r="BI43" s="56"/>
      <c r="BJ43" s="56"/>
      <c r="BK43" s="56"/>
    </row>
    <row r="44" spans="1:63" ht="15.75" customHeight="1">
      <c r="A44" s="10"/>
      <c r="B44" s="59" t="s">
        <v>29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  <c r="AB44" s="56">
        <f>SUM(AB43:AE43)</f>
        <v>0</v>
      </c>
      <c r="AC44" s="56"/>
      <c r="AD44" s="56"/>
      <c r="AE44" s="56"/>
      <c r="AF44" s="56">
        <f>SUM(AF43:AI43)</f>
        <v>0</v>
      </c>
      <c r="AG44" s="56"/>
      <c r="AH44" s="56"/>
      <c r="AI44" s="56"/>
      <c r="AJ44" s="56">
        <f>SUM(AJ43:AM43)</f>
        <v>0</v>
      </c>
      <c r="AK44" s="56"/>
      <c r="AL44" s="56"/>
      <c r="AM44" s="56"/>
      <c r="AN44" s="56">
        <f>SUM(AN43:AQ43)</f>
        <v>0</v>
      </c>
      <c r="AO44" s="56"/>
      <c r="AP44" s="56"/>
      <c r="AQ44" s="56"/>
      <c r="AR44" s="56">
        <f>AR43</f>
        <v>0</v>
      </c>
      <c r="AS44" s="56"/>
      <c r="AT44" s="56"/>
      <c r="AU44" s="56"/>
      <c r="AV44" s="56">
        <f>SUM(AV43:AY43)</f>
        <v>0</v>
      </c>
      <c r="AW44" s="56"/>
      <c r="AX44" s="56"/>
      <c r="AY44" s="56"/>
      <c r="AZ44" s="56">
        <f>AN44-AB44</f>
        <v>0</v>
      </c>
      <c r="BA44" s="56"/>
      <c r="BB44" s="56"/>
      <c r="BC44" s="56"/>
      <c r="BD44" s="56">
        <f>SUM(BD43:BG43)</f>
        <v>0</v>
      </c>
      <c r="BE44" s="56"/>
      <c r="BF44" s="56"/>
      <c r="BG44" s="56"/>
      <c r="BH44" s="56">
        <f>SUM(BH43:BK43)</f>
        <v>0</v>
      </c>
      <c r="BI44" s="56"/>
      <c r="BJ44" s="56"/>
      <c r="BK44" s="56"/>
    </row>
    <row r="45" spans="1:6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15.75" customHeight="1">
      <c r="A46" s="68" t="s">
        <v>46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</row>
    <row r="47" spans="1:63" ht="7.5" customHeight="1" thickBo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</row>
    <row r="48" spans="1:63" ht="39" customHeight="1" thickBot="1">
      <c r="A48" s="116" t="s">
        <v>2</v>
      </c>
      <c r="B48" s="118" t="s">
        <v>9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20"/>
      <c r="Y48" s="118" t="s">
        <v>7</v>
      </c>
      <c r="Z48" s="119"/>
      <c r="AA48" s="119"/>
      <c r="AB48" s="120"/>
      <c r="AC48" s="118" t="s">
        <v>6</v>
      </c>
      <c r="AD48" s="119"/>
      <c r="AE48" s="119"/>
      <c r="AF48" s="119"/>
      <c r="AG48" s="119"/>
      <c r="AH48" s="119"/>
      <c r="AI48" s="119"/>
      <c r="AJ48" s="119"/>
      <c r="AK48" s="87" t="s">
        <v>44</v>
      </c>
      <c r="AL48" s="88"/>
      <c r="AM48" s="88"/>
      <c r="AN48" s="88"/>
      <c r="AO48" s="88"/>
      <c r="AP48" s="88"/>
      <c r="AQ48" s="88"/>
      <c r="AR48" s="88"/>
      <c r="AS48" s="88"/>
      <c r="AT48" s="87" t="s">
        <v>48</v>
      </c>
      <c r="AU48" s="88"/>
      <c r="AV48" s="88"/>
      <c r="AW48" s="88"/>
      <c r="AX48" s="88"/>
      <c r="AY48" s="88"/>
      <c r="AZ48" s="88"/>
      <c r="BA48" s="88"/>
      <c r="BB48" s="89"/>
      <c r="BC48" s="88" t="s">
        <v>26</v>
      </c>
      <c r="BD48" s="88"/>
      <c r="BE48" s="88"/>
      <c r="BF48" s="88"/>
      <c r="BG48" s="88"/>
      <c r="BH48" s="88"/>
      <c r="BI48" s="88"/>
      <c r="BJ48" s="88"/>
      <c r="BK48" s="89"/>
    </row>
    <row r="49" spans="1:63" ht="27" customHeight="1" thickBot="1">
      <c r="A49" s="117"/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3"/>
      <c r="Y49" s="121"/>
      <c r="Z49" s="122"/>
      <c r="AA49" s="122"/>
      <c r="AB49" s="123"/>
      <c r="AC49" s="121"/>
      <c r="AD49" s="122"/>
      <c r="AE49" s="122"/>
      <c r="AF49" s="122"/>
      <c r="AG49" s="122"/>
      <c r="AH49" s="122"/>
      <c r="AI49" s="122"/>
      <c r="AJ49" s="122"/>
      <c r="AK49" s="78" t="s">
        <v>5</v>
      </c>
      <c r="AL49" s="79"/>
      <c r="AM49" s="80"/>
      <c r="AN49" s="106" t="s">
        <v>4</v>
      </c>
      <c r="AO49" s="79"/>
      <c r="AP49" s="80"/>
      <c r="AQ49" s="106" t="s">
        <v>49</v>
      </c>
      <c r="AR49" s="79"/>
      <c r="AS49" s="107"/>
      <c r="AT49" s="78" t="s">
        <v>5</v>
      </c>
      <c r="AU49" s="79"/>
      <c r="AV49" s="80"/>
      <c r="AW49" s="106" t="s">
        <v>4</v>
      </c>
      <c r="AX49" s="79"/>
      <c r="AY49" s="80"/>
      <c r="AZ49" s="106" t="s">
        <v>49</v>
      </c>
      <c r="BA49" s="79"/>
      <c r="BB49" s="107"/>
      <c r="BC49" s="78" t="s">
        <v>5</v>
      </c>
      <c r="BD49" s="79"/>
      <c r="BE49" s="80"/>
      <c r="BF49" s="106" t="s">
        <v>4</v>
      </c>
      <c r="BG49" s="79"/>
      <c r="BH49" s="80"/>
      <c r="BI49" s="108" t="s">
        <v>49</v>
      </c>
      <c r="BJ49" s="109"/>
      <c r="BK49" s="110"/>
    </row>
    <row r="50" spans="1:63" ht="15" customHeight="1">
      <c r="A50" s="15">
        <v>1</v>
      </c>
      <c r="B50" s="67">
        <v>2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>
        <v>3</v>
      </c>
      <c r="Z50" s="67"/>
      <c r="AA50" s="67"/>
      <c r="AB50" s="67"/>
      <c r="AC50" s="124">
        <v>4</v>
      </c>
      <c r="AD50" s="125"/>
      <c r="AE50" s="125"/>
      <c r="AF50" s="125"/>
      <c r="AG50" s="125"/>
      <c r="AH50" s="125"/>
      <c r="AI50" s="125"/>
      <c r="AJ50" s="126"/>
      <c r="AK50" s="111">
        <v>5</v>
      </c>
      <c r="AL50" s="112"/>
      <c r="AM50" s="113"/>
      <c r="AN50" s="96">
        <v>6</v>
      </c>
      <c r="AO50" s="82"/>
      <c r="AP50" s="83"/>
      <c r="AQ50" s="96">
        <v>7</v>
      </c>
      <c r="AR50" s="82"/>
      <c r="AS50" s="98"/>
      <c r="AT50" s="81">
        <v>8</v>
      </c>
      <c r="AU50" s="82"/>
      <c r="AV50" s="83"/>
      <c r="AW50" s="96">
        <v>9</v>
      </c>
      <c r="AX50" s="82"/>
      <c r="AY50" s="83"/>
      <c r="AZ50" s="96">
        <v>10</v>
      </c>
      <c r="BA50" s="82"/>
      <c r="BB50" s="98"/>
      <c r="BC50" s="81">
        <v>11</v>
      </c>
      <c r="BD50" s="82"/>
      <c r="BE50" s="83"/>
      <c r="BF50" s="96">
        <v>12</v>
      </c>
      <c r="BG50" s="82"/>
      <c r="BH50" s="83"/>
      <c r="BI50" s="96">
        <v>13</v>
      </c>
      <c r="BJ50" s="82"/>
      <c r="BK50" s="98"/>
    </row>
    <row r="51" spans="1:63" ht="14.25" customHeight="1">
      <c r="A51" s="16"/>
      <c r="B51" s="130" t="s">
        <v>12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  <c r="AK51" s="50"/>
      <c r="AL51" s="51"/>
      <c r="AM51" s="52"/>
      <c r="AN51" s="84"/>
      <c r="AO51" s="85"/>
      <c r="AP51" s="95"/>
      <c r="AQ51" s="84"/>
      <c r="AR51" s="85"/>
      <c r="AS51" s="86"/>
      <c r="AT51" s="94"/>
      <c r="AU51" s="85"/>
      <c r="AV51" s="95"/>
      <c r="AW51" s="84"/>
      <c r="AX51" s="85"/>
      <c r="AY51" s="95"/>
      <c r="AZ51" s="84"/>
      <c r="BA51" s="85"/>
      <c r="BB51" s="86"/>
      <c r="BC51" s="94"/>
      <c r="BD51" s="85"/>
      <c r="BE51" s="95"/>
      <c r="BF51" s="84"/>
      <c r="BG51" s="85"/>
      <c r="BH51" s="95"/>
      <c r="BI51" s="84"/>
      <c r="BJ51" s="85"/>
      <c r="BK51" s="86"/>
    </row>
    <row r="52" spans="1:63" ht="16.5" customHeight="1">
      <c r="A52" s="17">
        <v>1</v>
      </c>
      <c r="B52" s="45" t="s">
        <v>68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 t="s">
        <v>30</v>
      </c>
      <c r="Z52" s="46"/>
      <c r="AA52" s="46"/>
      <c r="AB52" s="46"/>
      <c r="AC52" s="47" t="s">
        <v>21</v>
      </c>
      <c r="AD52" s="48"/>
      <c r="AE52" s="48"/>
      <c r="AF52" s="48"/>
      <c r="AG52" s="48"/>
      <c r="AH52" s="48"/>
      <c r="AI52" s="48"/>
      <c r="AJ52" s="49"/>
      <c r="AK52" s="40"/>
      <c r="AL52" s="41"/>
      <c r="AM52" s="42"/>
      <c r="AN52" s="40">
        <f>SUM(AN53:AP54)</f>
        <v>40</v>
      </c>
      <c r="AO52" s="41"/>
      <c r="AP52" s="42"/>
      <c r="AQ52" s="43">
        <f>AK52+AN52</f>
        <v>40</v>
      </c>
      <c r="AR52" s="33"/>
      <c r="AS52" s="44"/>
      <c r="AT52" s="32"/>
      <c r="AU52" s="33"/>
      <c r="AV52" s="34"/>
      <c r="AW52" s="32">
        <f>AQ30/1000</f>
        <v>0</v>
      </c>
      <c r="AX52" s="33"/>
      <c r="AY52" s="34"/>
      <c r="AZ52" s="43">
        <f>AT52+AW52</f>
        <v>0</v>
      </c>
      <c r="BA52" s="33"/>
      <c r="BB52" s="44"/>
      <c r="BC52" s="32"/>
      <c r="BD52" s="33"/>
      <c r="BE52" s="34"/>
      <c r="BF52" s="32">
        <f>AW52-AN52</f>
        <v>-40</v>
      </c>
      <c r="BG52" s="33"/>
      <c r="BH52" s="34"/>
      <c r="BI52" s="32">
        <f>AZ52-AQ52</f>
        <v>-40</v>
      </c>
      <c r="BJ52" s="33"/>
      <c r="BK52" s="34"/>
    </row>
    <row r="53" spans="1:63" ht="18" customHeight="1">
      <c r="A53" s="17"/>
      <c r="B53" s="45" t="s">
        <v>69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 t="s">
        <v>30</v>
      </c>
      <c r="Z53" s="46"/>
      <c r="AA53" s="46"/>
      <c r="AB53" s="46"/>
      <c r="AC53" s="47" t="s">
        <v>21</v>
      </c>
      <c r="AD53" s="48"/>
      <c r="AE53" s="48"/>
      <c r="AF53" s="48"/>
      <c r="AG53" s="48"/>
      <c r="AH53" s="48"/>
      <c r="AI53" s="48"/>
      <c r="AJ53" s="49"/>
      <c r="AK53" s="40"/>
      <c r="AL53" s="41"/>
      <c r="AM53" s="42"/>
      <c r="AN53" s="40">
        <v>24</v>
      </c>
      <c r="AO53" s="41"/>
      <c r="AP53" s="42"/>
      <c r="AQ53" s="43">
        <f>AK53+AN53</f>
        <v>24</v>
      </c>
      <c r="AR53" s="33"/>
      <c r="AS53" s="44"/>
      <c r="AT53" s="32"/>
      <c r="AU53" s="33"/>
      <c r="AV53" s="34"/>
      <c r="AW53" s="32">
        <f>AQ31/1000</f>
        <v>0</v>
      </c>
      <c r="AX53" s="33"/>
      <c r="AY53" s="34"/>
      <c r="AZ53" s="43">
        <f>AT53+AW53</f>
        <v>0</v>
      </c>
      <c r="BA53" s="33"/>
      <c r="BB53" s="44"/>
      <c r="BC53" s="32"/>
      <c r="BD53" s="33"/>
      <c r="BE53" s="34"/>
      <c r="BF53" s="32">
        <f>AW53-AN53</f>
        <v>-24</v>
      </c>
      <c r="BG53" s="33"/>
      <c r="BH53" s="34"/>
      <c r="BI53" s="32">
        <f>AZ53-AQ53</f>
        <v>-24</v>
      </c>
      <c r="BJ53" s="33"/>
      <c r="BK53" s="34"/>
    </row>
    <row r="54" spans="1:63" ht="17.25" customHeight="1">
      <c r="A54" s="17"/>
      <c r="B54" s="45" t="s">
        <v>91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 t="s">
        <v>30</v>
      </c>
      <c r="Z54" s="46"/>
      <c r="AA54" s="46"/>
      <c r="AB54" s="46"/>
      <c r="AC54" s="47" t="s">
        <v>21</v>
      </c>
      <c r="AD54" s="48"/>
      <c r="AE54" s="48"/>
      <c r="AF54" s="48"/>
      <c r="AG54" s="48"/>
      <c r="AH54" s="48"/>
      <c r="AI54" s="48"/>
      <c r="AJ54" s="49"/>
      <c r="AK54" s="40"/>
      <c r="AL54" s="41"/>
      <c r="AM54" s="42"/>
      <c r="AN54" s="40">
        <v>16</v>
      </c>
      <c r="AO54" s="41"/>
      <c r="AP54" s="42"/>
      <c r="AQ54" s="43">
        <f>AK54+AN54</f>
        <v>16</v>
      </c>
      <c r="AR54" s="33"/>
      <c r="AS54" s="44"/>
      <c r="AT54" s="32"/>
      <c r="AU54" s="33"/>
      <c r="AV54" s="34"/>
      <c r="AW54" s="32">
        <f>AQ32/1000</f>
        <v>0</v>
      </c>
      <c r="AX54" s="33"/>
      <c r="AY54" s="34"/>
      <c r="AZ54" s="43">
        <f>AT54+AW54</f>
        <v>0</v>
      </c>
      <c r="BA54" s="33"/>
      <c r="BB54" s="44"/>
      <c r="BC54" s="32"/>
      <c r="BD54" s="33"/>
      <c r="BE54" s="34"/>
      <c r="BF54" s="32">
        <f>AW54-AN54</f>
        <v>-16</v>
      </c>
      <c r="BG54" s="33"/>
      <c r="BH54" s="34"/>
      <c r="BI54" s="32">
        <f>AZ54-AQ54</f>
        <v>-16</v>
      </c>
      <c r="BJ54" s="33"/>
      <c r="BK54" s="34"/>
    </row>
    <row r="55" spans="1:63" ht="17.25" customHeight="1">
      <c r="A55" s="17">
        <v>2</v>
      </c>
      <c r="B55" s="45" t="s">
        <v>70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6" t="s">
        <v>30</v>
      </c>
      <c r="Z55" s="46"/>
      <c r="AA55" s="46"/>
      <c r="AB55" s="46"/>
      <c r="AC55" s="47" t="s">
        <v>21</v>
      </c>
      <c r="AD55" s="48"/>
      <c r="AE55" s="48"/>
      <c r="AF55" s="48"/>
      <c r="AG55" s="48"/>
      <c r="AH55" s="48"/>
      <c r="AI55" s="48"/>
      <c r="AJ55" s="49"/>
      <c r="AK55" s="40"/>
      <c r="AL55" s="41"/>
      <c r="AM55" s="42"/>
      <c r="AN55" s="40">
        <f>AF31/1000</f>
        <v>45.50244</v>
      </c>
      <c r="AO55" s="41"/>
      <c r="AP55" s="42"/>
      <c r="AQ55" s="40">
        <f>AJ31/1000</f>
        <v>45.50244</v>
      </c>
      <c r="AR55" s="41"/>
      <c r="AS55" s="42"/>
      <c r="AT55" s="40"/>
      <c r="AU55" s="41"/>
      <c r="AV55" s="42"/>
      <c r="AW55" s="40">
        <f>AR31/1000</f>
        <v>0</v>
      </c>
      <c r="AX55" s="41"/>
      <c r="AY55" s="42"/>
      <c r="AZ55" s="40">
        <f>AV31/1000</f>
        <v>0</v>
      </c>
      <c r="BA55" s="41"/>
      <c r="BB55" s="42"/>
      <c r="BC55" s="32"/>
      <c r="BD55" s="33"/>
      <c r="BE55" s="34"/>
      <c r="BF55" s="32">
        <f>AW55-AN55</f>
        <v>-45.50244</v>
      </c>
      <c r="BG55" s="33"/>
      <c r="BH55" s="34"/>
      <c r="BI55" s="32">
        <f>AZ55-AQ55</f>
        <v>-45.50244</v>
      </c>
      <c r="BJ55" s="33"/>
      <c r="BK55" s="34"/>
    </row>
    <row r="56" spans="1:63" ht="16.5" customHeight="1">
      <c r="A56" s="17">
        <v>3</v>
      </c>
      <c r="B56" s="45" t="s">
        <v>71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 t="s">
        <v>30</v>
      </c>
      <c r="Z56" s="46"/>
      <c r="AA56" s="46"/>
      <c r="AB56" s="46"/>
      <c r="AC56" s="47" t="s">
        <v>21</v>
      </c>
      <c r="AD56" s="48"/>
      <c r="AE56" s="48"/>
      <c r="AF56" s="48"/>
      <c r="AG56" s="48"/>
      <c r="AH56" s="48"/>
      <c r="AI56" s="48"/>
      <c r="AJ56" s="49"/>
      <c r="AK56" s="40"/>
      <c r="AL56" s="41"/>
      <c r="AM56" s="42"/>
      <c r="AN56" s="40">
        <f>AF32/1000</f>
        <v>50</v>
      </c>
      <c r="AO56" s="41"/>
      <c r="AP56" s="42"/>
      <c r="AQ56" s="40">
        <f>AJ32/1000</f>
        <v>50</v>
      </c>
      <c r="AR56" s="41"/>
      <c r="AS56" s="42"/>
      <c r="AT56" s="40"/>
      <c r="AU56" s="41"/>
      <c r="AV56" s="42"/>
      <c r="AW56" s="40">
        <f>AR32/1000</f>
        <v>94.91128</v>
      </c>
      <c r="AX56" s="41"/>
      <c r="AY56" s="42"/>
      <c r="AZ56" s="40">
        <f>AV32/1000</f>
        <v>94.91128</v>
      </c>
      <c r="BA56" s="41"/>
      <c r="BB56" s="42"/>
      <c r="BC56" s="32"/>
      <c r="BD56" s="33"/>
      <c r="BE56" s="34"/>
      <c r="BF56" s="32">
        <f>AW56-AN56</f>
        <v>44.911280000000005</v>
      </c>
      <c r="BG56" s="33"/>
      <c r="BH56" s="34"/>
      <c r="BI56" s="32">
        <f>AZ56-AQ56</f>
        <v>44.911280000000005</v>
      </c>
      <c r="BJ56" s="33"/>
      <c r="BK56" s="34"/>
    </row>
    <row r="57" spans="1:65" ht="12" customHeight="1">
      <c r="A57" s="17"/>
      <c r="B57" s="97" t="s">
        <v>13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46"/>
      <c r="Z57" s="46"/>
      <c r="AA57" s="46"/>
      <c r="AB57" s="46"/>
      <c r="AC57" s="47"/>
      <c r="AD57" s="48"/>
      <c r="AE57" s="48"/>
      <c r="AF57" s="48"/>
      <c r="AG57" s="48"/>
      <c r="AH57" s="48"/>
      <c r="AI57" s="48"/>
      <c r="AJ57" s="49"/>
      <c r="AK57" s="50"/>
      <c r="AL57" s="51"/>
      <c r="AM57" s="52"/>
      <c r="AN57" s="43"/>
      <c r="AO57" s="33"/>
      <c r="AP57" s="34"/>
      <c r="AQ57" s="43"/>
      <c r="AR57" s="33"/>
      <c r="AS57" s="44"/>
      <c r="AT57" s="32"/>
      <c r="AU57" s="33"/>
      <c r="AV57" s="34"/>
      <c r="AW57" s="43"/>
      <c r="AX57" s="33"/>
      <c r="AY57" s="34"/>
      <c r="AZ57" s="43"/>
      <c r="BA57" s="33"/>
      <c r="BB57" s="44"/>
      <c r="BC57" s="32"/>
      <c r="BD57" s="33"/>
      <c r="BE57" s="34"/>
      <c r="BF57" s="32"/>
      <c r="BG57" s="33"/>
      <c r="BH57" s="34"/>
      <c r="BI57" s="32"/>
      <c r="BJ57" s="33"/>
      <c r="BK57" s="34"/>
      <c r="BM57" s="1" t="s">
        <v>50</v>
      </c>
    </row>
    <row r="58" spans="1:63" ht="18" customHeight="1">
      <c r="A58" s="17">
        <v>1</v>
      </c>
      <c r="B58" s="45" t="s">
        <v>72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 t="s">
        <v>84</v>
      </c>
      <c r="Z58" s="46"/>
      <c r="AA58" s="46"/>
      <c r="AB58" s="46"/>
      <c r="AC58" s="47" t="s">
        <v>73</v>
      </c>
      <c r="AD58" s="48"/>
      <c r="AE58" s="48"/>
      <c r="AF58" s="48"/>
      <c r="AG58" s="48"/>
      <c r="AH58" s="48"/>
      <c r="AI58" s="48"/>
      <c r="AJ58" s="49"/>
      <c r="AK58" s="50"/>
      <c r="AL58" s="51"/>
      <c r="AM58" s="52"/>
      <c r="AN58" s="50">
        <v>930</v>
      </c>
      <c r="AO58" s="51"/>
      <c r="AP58" s="52"/>
      <c r="AQ58" s="43">
        <f>AK58+AN58</f>
        <v>930</v>
      </c>
      <c r="AR58" s="33"/>
      <c r="AS58" s="44"/>
      <c r="AT58" s="32"/>
      <c r="AU58" s="33"/>
      <c r="AV58" s="34"/>
      <c r="AW58" s="43">
        <v>0</v>
      </c>
      <c r="AX58" s="33"/>
      <c r="AY58" s="34"/>
      <c r="AZ58" s="43">
        <f>AT58+AW58</f>
        <v>0</v>
      </c>
      <c r="BA58" s="33"/>
      <c r="BB58" s="44"/>
      <c r="BC58" s="32"/>
      <c r="BD58" s="33"/>
      <c r="BE58" s="34"/>
      <c r="BF58" s="32">
        <f>AW58-AN58</f>
        <v>-930</v>
      </c>
      <c r="BG58" s="33"/>
      <c r="BH58" s="34"/>
      <c r="BI58" s="32">
        <f>AZ58-AQ58</f>
        <v>-930</v>
      </c>
      <c r="BJ58" s="33"/>
      <c r="BK58" s="34"/>
    </row>
    <row r="59" spans="1:63" ht="15" customHeight="1">
      <c r="A59" s="17">
        <v>2</v>
      </c>
      <c r="B59" s="45" t="s">
        <v>74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 t="s">
        <v>84</v>
      </c>
      <c r="Z59" s="46"/>
      <c r="AA59" s="46"/>
      <c r="AB59" s="46"/>
      <c r="AC59" s="47" t="s">
        <v>73</v>
      </c>
      <c r="AD59" s="48"/>
      <c r="AE59" s="48"/>
      <c r="AF59" s="48"/>
      <c r="AG59" s="48"/>
      <c r="AH59" s="48"/>
      <c r="AI59" s="48"/>
      <c r="AJ59" s="49"/>
      <c r="AK59" s="50"/>
      <c r="AL59" s="51"/>
      <c r="AM59" s="52"/>
      <c r="AN59" s="50">
        <v>617</v>
      </c>
      <c r="AO59" s="51"/>
      <c r="AP59" s="52"/>
      <c r="AQ59" s="43">
        <f>AK59+AN59</f>
        <v>617</v>
      </c>
      <c r="AR59" s="33"/>
      <c r="AS59" s="44"/>
      <c r="AT59" s="32"/>
      <c r="AU59" s="33"/>
      <c r="AV59" s="34"/>
      <c r="AW59" s="43">
        <v>0</v>
      </c>
      <c r="AX59" s="33"/>
      <c r="AY59" s="34"/>
      <c r="AZ59" s="43">
        <f>AT59+AW59</f>
        <v>0</v>
      </c>
      <c r="BA59" s="33"/>
      <c r="BB59" s="44"/>
      <c r="BC59" s="32"/>
      <c r="BD59" s="33"/>
      <c r="BE59" s="34"/>
      <c r="BF59" s="32">
        <f>AW59-AN59</f>
        <v>-617</v>
      </c>
      <c r="BG59" s="33"/>
      <c r="BH59" s="34"/>
      <c r="BI59" s="32">
        <f>AZ59-AQ59</f>
        <v>-617</v>
      </c>
      <c r="BJ59" s="33"/>
      <c r="BK59" s="34"/>
    </row>
    <row r="60" spans="1:63" ht="16.5" customHeight="1">
      <c r="A60" s="17">
        <v>3</v>
      </c>
      <c r="B60" s="45" t="s">
        <v>75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 t="s">
        <v>85</v>
      </c>
      <c r="Z60" s="46"/>
      <c r="AA60" s="46"/>
      <c r="AB60" s="46"/>
      <c r="AC60" s="47" t="s">
        <v>76</v>
      </c>
      <c r="AD60" s="48"/>
      <c r="AE60" s="48"/>
      <c r="AF60" s="48"/>
      <c r="AG60" s="48"/>
      <c r="AH60" s="48"/>
      <c r="AI60" s="48"/>
      <c r="AJ60" s="49"/>
      <c r="AK60" s="50"/>
      <c r="AL60" s="51"/>
      <c r="AM60" s="52"/>
      <c r="AN60" s="50">
        <v>3000</v>
      </c>
      <c r="AO60" s="51"/>
      <c r="AP60" s="52"/>
      <c r="AQ60" s="43">
        <f>AK60+AN60</f>
        <v>3000</v>
      </c>
      <c r="AR60" s="33"/>
      <c r="AS60" s="44"/>
      <c r="AT60" s="32"/>
      <c r="AU60" s="33"/>
      <c r="AV60" s="34"/>
      <c r="AW60" s="43">
        <v>0</v>
      </c>
      <c r="AX60" s="33"/>
      <c r="AY60" s="34"/>
      <c r="AZ60" s="43">
        <f>AT60+AW60</f>
        <v>0</v>
      </c>
      <c r="BA60" s="33"/>
      <c r="BB60" s="44"/>
      <c r="BC60" s="32"/>
      <c r="BD60" s="33"/>
      <c r="BE60" s="34"/>
      <c r="BF60" s="32">
        <f>AW60-AN60</f>
        <v>-3000</v>
      </c>
      <c r="BG60" s="33"/>
      <c r="BH60" s="34"/>
      <c r="BI60" s="32">
        <f>AZ60-AQ60</f>
        <v>-3000</v>
      </c>
      <c r="BJ60" s="33"/>
      <c r="BK60" s="34"/>
    </row>
    <row r="61" spans="1:63" ht="15.75" customHeight="1">
      <c r="A61" s="17">
        <v>4</v>
      </c>
      <c r="B61" s="45" t="s">
        <v>77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 t="s">
        <v>85</v>
      </c>
      <c r="Z61" s="46"/>
      <c r="AA61" s="46"/>
      <c r="AB61" s="46"/>
      <c r="AC61" s="47" t="s">
        <v>76</v>
      </c>
      <c r="AD61" s="48"/>
      <c r="AE61" s="48"/>
      <c r="AF61" s="48"/>
      <c r="AG61" s="48"/>
      <c r="AH61" s="48"/>
      <c r="AI61" s="48"/>
      <c r="AJ61" s="49"/>
      <c r="AK61" s="50"/>
      <c r="AL61" s="51"/>
      <c r="AM61" s="52"/>
      <c r="AN61" s="50">
        <v>151</v>
      </c>
      <c r="AO61" s="51"/>
      <c r="AP61" s="52"/>
      <c r="AQ61" s="43">
        <f>AK61+AN61</f>
        <v>151</v>
      </c>
      <c r="AR61" s="33"/>
      <c r="AS61" s="44"/>
      <c r="AT61" s="32"/>
      <c r="AU61" s="33"/>
      <c r="AV61" s="34"/>
      <c r="AW61" s="32">
        <f>16.2+66.5</f>
        <v>82.7</v>
      </c>
      <c r="AX61" s="33"/>
      <c r="AY61" s="34"/>
      <c r="AZ61" s="43">
        <f>AT61+AW61</f>
        <v>82.7</v>
      </c>
      <c r="BA61" s="33"/>
      <c r="BB61" s="44"/>
      <c r="BC61" s="32"/>
      <c r="BD61" s="33"/>
      <c r="BE61" s="34"/>
      <c r="BF61" s="32">
        <f>AW61-AN61</f>
        <v>-68.3</v>
      </c>
      <c r="BG61" s="33"/>
      <c r="BH61" s="34"/>
      <c r="BI61" s="32">
        <f>AZ61-AQ61</f>
        <v>-68.3</v>
      </c>
      <c r="BJ61" s="33"/>
      <c r="BK61" s="34"/>
    </row>
    <row r="62" spans="1:63" ht="14.25" customHeight="1">
      <c r="A62" s="17"/>
      <c r="B62" s="97" t="s">
        <v>14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46"/>
      <c r="Z62" s="46"/>
      <c r="AA62" s="46"/>
      <c r="AB62" s="46"/>
      <c r="AC62" s="154"/>
      <c r="AD62" s="155"/>
      <c r="AE62" s="155"/>
      <c r="AF62" s="155"/>
      <c r="AG62" s="155"/>
      <c r="AH62" s="155"/>
      <c r="AI62" s="155"/>
      <c r="AJ62" s="155"/>
      <c r="AK62" s="50"/>
      <c r="AL62" s="51"/>
      <c r="AM62" s="52"/>
      <c r="AN62" s="43"/>
      <c r="AO62" s="33"/>
      <c r="AP62" s="34"/>
      <c r="AQ62" s="43"/>
      <c r="AR62" s="33"/>
      <c r="AS62" s="44"/>
      <c r="AT62" s="32"/>
      <c r="AU62" s="33"/>
      <c r="AV62" s="34"/>
      <c r="AW62" s="43"/>
      <c r="AX62" s="33"/>
      <c r="AY62" s="34"/>
      <c r="AZ62" s="43"/>
      <c r="BA62" s="33"/>
      <c r="BB62" s="44"/>
      <c r="BC62" s="32"/>
      <c r="BD62" s="33"/>
      <c r="BE62" s="34"/>
      <c r="BF62" s="32"/>
      <c r="BG62" s="33"/>
      <c r="BH62" s="34"/>
      <c r="BI62" s="32"/>
      <c r="BJ62" s="33"/>
      <c r="BK62" s="34"/>
    </row>
    <row r="63" spans="1:63" ht="15.75" customHeight="1">
      <c r="A63" s="17">
        <v>1</v>
      </c>
      <c r="B63" s="45" t="s">
        <v>78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 t="s">
        <v>79</v>
      </c>
      <c r="Z63" s="46"/>
      <c r="AA63" s="46"/>
      <c r="AB63" s="46"/>
      <c r="AC63" s="47" t="s">
        <v>52</v>
      </c>
      <c r="AD63" s="48"/>
      <c r="AE63" s="48"/>
      <c r="AF63" s="48"/>
      <c r="AG63" s="48"/>
      <c r="AH63" s="48"/>
      <c r="AI63" s="48"/>
      <c r="AJ63" s="49"/>
      <c r="AK63" s="40"/>
      <c r="AL63" s="41"/>
      <c r="AM63" s="42"/>
      <c r="AN63" s="40">
        <f>AN53/AN58*1000</f>
        <v>25.806451612903224</v>
      </c>
      <c r="AO63" s="41"/>
      <c r="AP63" s="42"/>
      <c r="AQ63" s="40">
        <f>AQ53/AQ58*1000</f>
        <v>25.806451612903224</v>
      </c>
      <c r="AR63" s="41"/>
      <c r="AS63" s="42"/>
      <c r="AT63" s="40"/>
      <c r="AU63" s="41"/>
      <c r="AV63" s="42"/>
      <c r="AW63" s="40">
        <v>0</v>
      </c>
      <c r="AX63" s="41"/>
      <c r="AY63" s="42"/>
      <c r="AZ63" s="40">
        <v>0</v>
      </c>
      <c r="BA63" s="41"/>
      <c r="BB63" s="42"/>
      <c r="BC63" s="32"/>
      <c r="BD63" s="33"/>
      <c r="BE63" s="34"/>
      <c r="BF63" s="32">
        <f>AW63-AN63</f>
        <v>-25.806451612903224</v>
      </c>
      <c r="BG63" s="33"/>
      <c r="BH63" s="34"/>
      <c r="BI63" s="32">
        <f>AZ63-AQ63</f>
        <v>-25.806451612903224</v>
      </c>
      <c r="BJ63" s="33"/>
      <c r="BK63" s="34"/>
    </row>
    <row r="64" spans="1:63" ht="15" customHeight="1">
      <c r="A64" s="17">
        <v>2</v>
      </c>
      <c r="B64" s="45" t="s">
        <v>80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 t="s">
        <v>79</v>
      </c>
      <c r="Z64" s="46"/>
      <c r="AA64" s="46"/>
      <c r="AB64" s="46"/>
      <c r="AC64" s="47" t="s">
        <v>52</v>
      </c>
      <c r="AD64" s="48"/>
      <c r="AE64" s="48"/>
      <c r="AF64" s="48"/>
      <c r="AG64" s="48"/>
      <c r="AH64" s="48"/>
      <c r="AI64" s="48"/>
      <c r="AJ64" s="49"/>
      <c r="AK64" s="40"/>
      <c r="AL64" s="41"/>
      <c r="AM64" s="42"/>
      <c r="AN64" s="40">
        <f>AN54/AN59*1000</f>
        <v>25.93192868719611</v>
      </c>
      <c r="AO64" s="41"/>
      <c r="AP64" s="42"/>
      <c r="AQ64" s="40">
        <f>AQ54/AQ59*1000</f>
        <v>25.93192868719611</v>
      </c>
      <c r="AR64" s="41"/>
      <c r="AS64" s="42"/>
      <c r="AT64" s="40"/>
      <c r="AU64" s="41"/>
      <c r="AV64" s="42"/>
      <c r="AW64" s="40">
        <v>0</v>
      </c>
      <c r="AX64" s="41"/>
      <c r="AY64" s="42"/>
      <c r="AZ64" s="40">
        <v>0</v>
      </c>
      <c r="BA64" s="41"/>
      <c r="BB64" s="42"/>
      <c r="BC64" s="32"/>
      <c r="BD64" s="33"/>
      <c r="BE64" s="34"/>
      <c r="BF64" s="32">
        <f>AW64-AN64</f>
        <v>-25.93192868719611</v>
      </c>
      <c r="BG64" s="33"/>
      <c r="BH64" s="34"/>
      <c r="BI64" s="32">
        <f>AZ64-AQ64</f>
        <v>-25.93192868719611</v>
      </c>
      <c r="BJ64" s="33"/>
      <c r="BK64" s="34"/>
    </row>
    <row r="65" spans="1:63" ht="13.5" customHeight="1">
      <c r="A65" s="17">
        <v>3</v>
      </c>
      <c r="B65" s="45" t="s">
        <v>81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 t="s">
        <v>82</v>
      </c>
      <c r="Z65" s="46"/>
      <c r="AA65" s="46"/>
      <c r="AB65" s="46"/>
      <c r="AC65" s="47" t="s">
        <v>52</v>
      </c>
      <c r="AD65" s="48"/>
      <c r="AE65" s="48"/>
      <c r="AF65" s="48"/>
      <c r="AG65" s="48"/>
      <c r="AH65" s="48"/>
      <c r="AI65" s="48"/>
      <c r="AJ65" s="49"/>
      <c r="AK65" s="40"/>
      <c r="AL65" s="41"/>
      <c r="AM65" s="42"/>
      <c r="AN65" s="40">
        <f>AN55/AN60*1000</f>
        <v>15.167480000000001</v>
      </c>
      <c r="AO65" s="41"/>
      <c r="AP65" s="42"/>
      <c r="AQ65" s="40">
        <f>AQ55/AQ60*1000</f>
        <v>15.167480000000001</v>
      </c>
      <c r="AR65" s="41"/>
      <c r="AS65" s="42"/>
      <c r="AT65" s="40"/>
      <c r="AU65" s="41"/>
      <c r="AV65" s="42"/>
      <c r="AW65" s="40">
        <v>0</v>
      </c>
      <c r="AX65" s="41"/>
      <c r="AY65" s="42"/>
      <c r="AZ65" s="40">
        <v>0</v>
      </c>
      <c r="BA65" s="41"/>
      <c r="BB65" s="42"/>
      <c r="BC65" s="32"/>
      <c r="BD65" s="33"/>
      <c r="BE65" s="34"/>
      <c r="BF65" s="32">
        <f>AW65-AN65</f>
        <v>-15.167480000000001</v>
      </c>
      <c r="BG65" s="33"/>
      <c r="BH65" s="34"/>
      <c r="BI65" s="32">
        <f>AZ65-AQ65</f>
        <v>-15.167480000000001</v>
      </c>
      <c r="BJ65" s="33"/>
      <c r="BK65" s="34"/>
    </row>
    <row r="66" spans="1:63" ht="12.75" customHeight="1">
      <c r="A66" s="17">
        <v>4</v>
      </c>
      <c r="B66" s="45" t="s">
        <v>83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 t="s">
        <v>82</v>
      </c>
      <c r="Z66" s="46"/>
      <c r="AA66" s="46"/>
      <c r="AB66" s="46"/>
      <c r="AC66" s="47" t="s">
        <v>52</v>
      </c>
      <c r="AD66" s="48"/>
      <c r="AE66" s="48"/>
      <c r="AF66" s="48"/>
      <c r="AG66" s="48"/>
      <c r="AH66" s="48"/>
      <c r="AI66" s="48"/>
      <c r="AJ66" s="49"/>
      <c r="AK66" s="40"/>
      <c r="AL66" s="41"/>
      <c r="AM66" s="42"/>
      <c r="AN66" s="40">
        <f>AN56/AN61*1000</f>
        <v>331.12582781456956</v>
      </c>
      <c r="AO66" s="41"/>
      <c r="AP66" s="42"/>
      <c r="AQ66" s="40">
        <f>AQ56/AQ61*1000</f>
        <v>331.12582781456956</v>
      </c>
      <c r="AR66" s="41"/>
      <c r="AS66" s="42"/>
      <c r="AT66" s="40"/>
      <c r="AU66" s="41"/>
      <c r="AV66" s="42"/>
      <c r="AW66" s="40">
        <f>AW56/AW61*1000</f>
        <v>1147.6575574365174</v>
      </c>
      <c r="AX66" s="41"/>
      <c r="AY66" s="42"/>
      <c r="AZ66" s="40">
        <f>AZ56/AZ61*1000</f>
        <v>1147.6575574365174</v>
      </c>
      <c r="BA66" s="41"/>
      <c r="BB66" s="42"/>
      <c r="BC66" s="32"/>
      <c r="BD66" s="33"/>
      <c r="BE66" s="34"/>
      <c r="BF66" s="32">
        <f>AW66-AN66</f>
        <v>816.5317296219479</v>
      </c>
      <c r="BG66" s="33"/>
      <c r="BH66" s="34"/>
      <c r="BI66" s="32">
        <f>AZ66-AQ66</f>
        <v>816.5317296219479</v>
      </c>
      <c r="BJ66" s="33"/>
      <c r="BK66" s="34"/>
    </row>
    <row r="67" spans="1:63" ht="12.75" customHeight="1">
      <c r="A67" s="17"/>
      <c r="B67" s="156" t="s">
        <v>53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8"/>
      <c r="AK67" s="26"/>
      <c r="AL67" s="27"/>
      <c r="AM67" s="28"/>
      <c r="AN67" s="11"/>
      <c r="AO67" s="12"/>
      <c r="AP67" s="13"/>
      <c r="AQ67" s="11"/>
      <c r="AR67" s="12"/>
      <c r="AS67" s="13"/>
      <c r="AT67" s="12"/>
      <c r="AU67" s="12"/>
      <c r="AV67" s="13"/>
      <c r="AW67" s="11"/>
      <c r="AX67" s="12"/>
      <c r="AY67" s="13"/>
      <c r="AZ67" s="11"/>
      <c r="BA67" s="12"/>
      <c r="BB67" s="12"/>
      <c r="BC67" s="32"/>
      <c r="BD67" s="33"/>
      <c r="BE67" s="34"/>
      <c r="BF67" s="32"/>
      <c r="BG67" s="33"/>
      <c r="BH67" s="34"/>
      <c r="BI67" s="32"/>
      <c r="BJ67" s="33"/>
      <c r="BK67" s="34"/>
    </row>
    <row r="68" spans="1:63" ht="17.25" customHeight="1">
      <c r="A68" s="17">
        <v>1</v>
      </c>
      <c r="B68" s="35" t="s">
        <v>88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 t="s">
        <v>19</v>
      </c>
      <c r="Z68" s="36"/>
      <c r="AA68" s="36"/>
      <c r="AB68" s="36"/>
      <c r="AC68" s="37" t="s">
        <v>52</v>
      </c>
      <c r="AD68" s="38"/>
      <c r="AE68" s="38"/>
      <c r="AF68" s="38"/>
      <c r="AG68" s="38"/>
      <c r="AH68" s="38"/>
      <c r="AI68" s="38"/>
      <c r="AJ68" s="39"/>
      <c r="AK68" s="29"/>
      <c r="AL68" s="30"/>
      <c r="AM68" s="31"/>
      <c r="AN68" s="29">
        <v>100</v>
      </c>
      <c r="AO68" s="30"/>
      <c r="AP68" s="31"/>
      <c r="AQ68" s="29">
        <v>100</v>
      </c>
      <c r="AR68" s="30"/>
      <c r="AS68" s="31"/>
      <c r="AT68" s="29"/>
      <c r="AU68" s="30"/>
      <c r="AV68" s="31"/>
      <c r="AW68" s="29">
        <v>-100</v>
      </c>
      <c r="AX68" s="30"/>
      <c r="AY68" s="31"/>
      <c r="AZ68" s="29">
        <v>-100</v>
      </c>
      <c r="BA68" s="30"/>
      <c r="BB68" s="31"/>
      <c r="BC68" s="32"/>
      <c r="BD68" s="33"/>
      <c r="BE68" s="34"/>
      <c r="BF68" s="32">
        <f>AW68-AN68</f>
        <v>-200</v>
      </c>
      <c r="BG68" s="33"/>
      <c r="BH68" s="34"/>
      <c r="BI68" s="32">
        <f>AZ68-AQ68</f>
        <v>-200</v>
      </c>
      <c r="BJ68" s="33"/>
      <c r="BK68" s="34"/>
    </row>
    <row r="69" spans="1:63" ht="26.25" customHeight="1">
      <c r="A69" s="17">
        <v>2</v>
      </c>
      <c r="B69" s="35" t="s">
        <v>89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 t="s">
        <v>19</v>
      </c>
      <c r="Z69" s="36"/>
      <c r="AA69" s="36"/>
      <c r="AB69" s="36"/>
      <c r="AC69" s="37" t="s">
        <v>52</v>
      </c>
      <c r="AD69" s="38"/>
      <c r="AE69" s="38"/>
      <c r="AF69" s="38"/>
      <c r="AG69" s="38"/>
      <c r="AH69" s="38"/>
      <c r="AI69" s="38"/>
      <c r="AJ69" s="39"/>
      <c r="AK69" s="29"/>
      <c r="AL69" s="30"/>
      <c r="AM69" s="31"/>
      <c r="AN69" s="29">
        <v>100</v>
      </c>
      <c r="AO69" s="30"/>
      <c r="AP69" s="31"/>
      <c r="AQ69" s="29">
        <v>100</v>
      </c>
      <c r="AR69" s="30"/>
      <c r="AS69" s="31"/>
      <c r="AT69" s="29"/>
      <c r="AU69" s="30"/>
      <c r="AV69" s="31"/>
      <c r="AW69" s="29">
        <v>-100</v>
      </c>
      <c r="AX69" s="30"/>
      <c r="AY69" s="31"/>
      <c r="AZ69" s="29">
        <v>-100</v>
      </c>
      <c r="BA69" s="30"/>
      <c r="BB69" s="31"/>
      <c r="BC69" s="32"/>
      <c r="BD69" s="33"/>
      <c r="BE69" s="34"/>
      <c r="BF69" s="32">
        <f>AW69-AN69</f>
        <v>-200</v>
      </c>
      <c r="BG69" s="33"/>
      <c r="BH69" s="34"/>
      <c r="BI69" s="32">
        <f>AZ69-AQ69</f>
        <v>-200</v>
      </c>
      <c r="BJ69" s="33"/>
      <c r="BK69" s="34"/>
    </row>
    <row r="70" spans="1:63" ht="18.75" customHeight="1">
      <c r="A70" s="18">
        <v>3</v>
      </c>
      <c r="B70" s="45" t="s">
        <v>90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36" t="s">
        <v>19</v>
      </c>
      <c r="Z70" s="36"/>
      <c r="AA70" s="36"/>
      <c r="AB70" s="36"/>
      <c r="AC70" s="37" t="s">
        <v>52</v>
      </c>
      <c r="AD70" s="38"/>
      <c r="AE70" s="38"/>
      <c r="AF70" s="38"/>
      <c r="AG70" s="38"/>
      <c r="AH70" s="38"/>
      <c r="AI70" s="38"/>
      <c r="AJ70" s="39"/>
      <c r="AK70" s="29"/>
      <c r="AL70" s="30"/>
      <c r="AM70" s="31"/>
      <c r="AN70" s="29">
        <v>100</v>
      </c>
      <c r="AO70" s="30"/>
      <c r="AP70" s="31"/>
      <c r="AQ70" s="29">
        <v>100</v>
      </c>
      <c r="AR70" s="30"/>
      <c r="AS70" s="31"/>
      <c r="AT70" s="29"/>
      <c r="AU70" s="30"/>
      <c r="AV70" s="31"/>
      <c r="AW70" s="29">
        <v>100</v>
      </c>
      <c r="AX70" s="30"/>
      <c r="AY70" s="31"/>
      <c r="AZ70" s="29">
        <v>100</v>
      </c>
      <c r="BA70" s="30"/>
      <c r="BB70" s="31"/>
      <c r="BC70" s="32"/>
      <c r="BD70" s="33"/>
      <c r="BE70" s="34"/>
      <c r="BF70" s="32">
        <f>AW70-AN70</f>
        <v>0</v>
      </c>
      <c r="BG70" s="33"/>
      <c r="BH70" s="34"/>
      <c r="BI70" s="32">
        <f>AZ70-AQ70</f>
        <v>0</v>
      </c>
      <c r="BJ70" s="33"/>
      <c r="BK70" s="34"/>
    </row>
    <row r="71" spans="1:63" s="14" customFormat="1" ht="30.75" customHeight="1">
      <c r="A71" s="127" t="s">
        <v>51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58" t="s">
        <v>104</v>
      </c>
      <c r="S71" s="58"/>
      <c r="T71" s="58"/>
      <c r="U71" s="58"/>
      <c r="V71" s="58"/>
      <c r="W71" s="58"/>
      <c r="X71" s="5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9"/>
    </row>
    <row r="72" spans="1:63" s="14" customFormat="1" ht="31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58" t="s">
        <v>86</v>
      </c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</row>
    <row r="73" spans="1:63" s="2" customFormat="1" ht="18.75" customHeight="1">
      <c r="A73" s="115" t="s">
        <v>47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4" t="s">
        <v>87</v>
      </c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</row>
    <row r="74" spans="1:63" ht="0" customHeight="1" hidden="1">
      <c r="A74" s="74" t="s">
        <v>22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</row>
    <row r="75" spans="1:63" ht="15" customHeight="1" hidden="1">
      <c r="A75" s="74" t="s">
        <v>23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</row>
    <row r="76" spans="1:63" ht="12.75" hidden="1">
      <c r="A76" s="74" t="s">
        <v>24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</row>
    <row r="77" ht="12" customHeight="1"/>
    <row r="78" spans="1:58" ht="28.5" customHeight="1">
      <c r="A78" s="66" t="s">
        <v>20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5"/>
      <c r="AN78" s="73" t="s">
        <v>18</v>
      </c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</row>
    <row r="79" spans="22:58" ht="12.75">
      <c r="V79" s="72" t="s">
        <v>10</v>
      </c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N79" s="72" t="s">
        <v>11</v>
      </c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</row>
    <row r="80" spans="1:63" s="6" customFormat="1" ht="7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6" customFormat="1" ht="36" customHeight="1">
      <c r="A81" s="66" t="s">
        <v>32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77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5"/>
      <c r="AN81" s="73" t="s">
        <v>31</v>
      </c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1"/>
      <c r="BH81" s="1"/>
      <c r="BI81" s="1"/>
      <c r="BJ81" s="1"/>
      <c r="BK81" s="1"/>
    </row>
    <row r="82" spans="22:58" ht="12.75">
      <c r="V82" s="72" t="s">
        <v>10</v>
      </c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N82" s="72" t="s">
        <v>11</v>
      </c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</row>
  </sheetData>
  <sheetProtection/>
  <mergeCells count="428">
    <mergeCell ref="B9:G9"/>
    <mergeCell ref="H9:N9"/>
    <mergeCell ref="O9:U9"/>
    <mergeCell ref="V9:BE9"/>
    <mergeCell ref="BF9:BK9"/>
    <mergeCell ref="B10:G10"/>
    <mergeCell ref="H10:N10"/>
    <mergeCell ref="O10:U10"/>
    <mergeCell ref="V10:BE10"/>
    <mergeCell ref="BF10:BK10"/>
    <mergeCell ref="B7:J7"/>
    <mergeCell ref="K7:BE7"/>
    <mergeCell ref="BF7:BK7"/>
    <mergeCell ref="B8:J8"/>
    <mergeCell ref="K8:BE8"/>
    <mergeCell ref="BF8:BK8"/>
    <mergeCell ref="B5:J5"/>
    <mergeCell ref="K5:BD5"/>
    <mergeCell ref="BF5:BK5"/>
    <mergeCell ref="B6:J6"/>
    <mergeCell ref="K6:BE6"/>
    <mergeCell ref="BF6:BK6"/>
    <mergeCell ref="AC57:AJ57"/>
    <mergeCell ref="AZ56:BB56"/>
    <mergeCell ref="BC56:BE56"/>
    <mergeCell ref="BF56:BH56"/>
    <mergeCell ref="BI56:BK56"/>
    <mergeCell ref="B56:X56"/>
    <mergeCell ref="Y56:AB56"/>
    <mergeCell ref="AC56:AJ56"/>
    <mergeCell ref="AK56:AM56"/>
    <mergeCell ref="AN56:AP56"/>
    <mergeCell ref="AC52:AJ52"/>
    <mergeCell ref="AC50:AJ50"/>
    <mergeCell ref="A17:BK17"/>
    <mergeCell ref="A71:Q71"/>
    <mergeCell ref="R71:BK71"/>
    <mergeCell ref="B51:AJ51"/>
    <mergeCell ref="AC58:AJ58"/>
    <mergeCell ref="B67:AJ67"/>
    <mergeCell ref="AK48:AS48"/>
    <mergeCell ref="BC48:BK48"/>
    <mergeCell ref="AQ62:AS62"/>
    <mergeCell ref="V73:BK73"/>
    <mergeCell ref="A73:U73"/>
    <mergeCell ref="A48:A49"/>
    <mergeCell ref="B48:X49"/>
    <mergeCell ref="Y48:AB49"/>
    <mergeCell ref="AC48:AJ49"/>
    <mergeCell ref="AK70:AM70"/>
    <mergeCell ref="AN70:AP70"/>
    <mergeCell ref="AQ70:AS70"/>
    <mergeCell ref="AK58:AM58"/>
    <mergeCell ref="AN58:AP58"/>
    <mergeCell ref="AQ58:AS58"/>
    <mergeCell ref="AC66:AJ66"/>
    <mergeCell ref="AC70:AJ70"/>
    <mergeCell ref="AK66:AM66"/>
    <mergeCell ref="AN66:AP66"/>
    <mergeCell ref="AQ66:AS66"/>
    <mergeCell ref="AK62:AM62"/>
    <mergeCell ref="AN62:AP62"/>
    <mergeCell ref="AQ51:AS51"/>
    <mergeCell ref="AK52:AM52"/>
    <mergeCell ref="AN52:AP52"/>
    <mergeCell ref="AQ52:AS52"/>
    <mergeCell ref="AK57:AM57"/>
    <mergeCell ref="AN57:AP57"/>
    <mergeCell ref="AQ57:AS57"/>
    <mergeCell ref="AQ56:AS56"/>
    <mergeCell ref="AZ70:BB70"/>
    <mergeCell ref="AQ49:AS49"/>
    <mergeCell ref="AN49:AP49"/>
    <mergeCell ref="AK49:AM49"/>
    <mergeCell ref="AK50:AM50"/>
    <mergeCell ref="AN50:AP50"/>
    <mergeCell ref="AQ50:AS50"/>
    <mergeCell ref="AT66:AV66"/>
    <mergeCell ref="AK51:AM51"/>
    <mergeCell ref="AN51:AP51"/>
    <mergeCell ref="AZ66:BB66"/>
    <mergeCell ref="AT62:AV62"/>
    <mergeCell ref="AW62:AY62"/>
    <mergeCell ref="AZ62:BB62"/>
    <mergeCell ref="AW52:AY52"/>
    <mergeCell ref="AZ52:BB52"/>
    <mergeCell ref="AT57:AV57"/>
    <mergeCell ref="AW57:AY57"/>
    <mergeCell ref="AZ57:BB57"/>
    <mergeCell ref="AT56:AV56"/>
    <mergeCell ref="BI70:BK70"/>
    <mergeCell ref="BC70:BE70"/>
    <mergeCell ref="BF70:BH70"/>
    <mergeCell ref="BC67:BE67"/>
    <mergeCell ref="BF67:BH67"/>
    <mergeCell ref="BI67:BK67"/>
    <mergeCell ref="BF66:BH66"/>
    <mergeCell ref="BI66:BK66"/>
    <mergeCell ref="BI58:BK58"/>
    <mergeCell ref="BC62:BE62"/>
    <mergeCell ref="BF62:BH62"/>
    <mergeCell ref="BI62:BK62"/>
    <mergeCell ref="BC66:BE66"/>
    <mergeCell ref="BI60:BK60"/>
    <mergeCell ref="BI61:BK61"/>
    <mergeCell ref="BC57:BE57"/>
    <mergeCell ref="BF57:BH57"/>
    <mergeCell ref="BI57:BK57"/>
    <mergeCell ref="AZ49:BB49"/>
    <mergeCell ref="AW49:AY49"/>
    <mergeCell ref="AZ50:BB50"/>
    <mergeCell ref="BI49:BK49"/>
    <mergeCell ref="BF49:BH49"/>
    <mergeCell ref="AW56:AY56"/>
    <mergeCell ref="AZ27:BK27"/>
    <mergeCell ref="AJ43:AM43"/>
    <mergeCell ref="AN43:AQ43"/>
    <mergeCell ref="A11:BK11"/>
    <mergeCell ref="B13:BK13"/>
    <mergeCell ref="B14:BK14"/>
    <mergeCell ref="A18:BK18"/>
    <mergeCell ref="B20:BK20"/>
    <mergeCell ref="B27:AA28"/>
    <mergeCell ref="B29:AA29"/>
    <mergeCell ref="B30:AA30"/>
    <mergeCell ref="A40:A41"/>
    <mergeCell ref="B40:AA41"/>
    <mergeCell ref="AF43:AI43"/>
    <mergeCell ref="BI52:BK52"/>
    <mergeCell ref="BC49:BE49"/>
    <mergeCell ref="AN30:AQ30"/>
    <mergeCell ref="AR30:AU30"/>
    <mergeCell ref="AV30:AY30"/>
    <mergeCell ref="BF50:BH50"/>
    <mergeCell ref="BI50:BK50"/>
    <mergeCell ref="BH43:BK43"/>
    <mergeCell ref="AZ41:BC41"/>
    <mergeCell ref="BD42:BG42"/>
    <mergeCell ref="B57:X57"/>
    <mergeCell ref="Y57:AB57"/>
    <mergeCell ref="BC58:BE58"/>
    <mergeCell ref="BF58:BH58"/>
    <mergeCell ref="B58:X58"/>
    <mergeCell ref="BI51:BK51"/>
    <mergeCell ref="BC52:BE52"/>
    <mergeCell ref="BF52:BH52"/>
    <mergeCell ref="BC51:BE51"/>
    <mergeCell ref="BF51:BH51"/>
    <mergeCell ref="B70:X70"/>
    <mergeCell ref="B66:X66"/>
    <mergeCell ref="Y62:AB62"/>
    <mergeCell ref="AT52:AV52"/>
    <mergeCell ref="B52:X52"/>
    <mergeCell ref="BC50:BE50"/>
    <mergeCell ref="AT58:AV58"/>
    <mergeCell ref="AW58:AY58"/>
    <mergeCell ref="AZ58:BB58"/>
    <mergeCell ref="AW66:AY66"/>
    <mergeCell ref="Y70:AB70"/>
    <mergeCell ref="AT51:AV51"/>
    <mergeCell ref="AW51:AY51"/>
    <mergeCell ref="Y58:AB58"/>
    <mergeCell ref="Y52:AB52"/>
    <mergeCell ref="AR44:AU44"/>
    <mergeCell ref="AW50:AY50"/>
    <mergeCell ref="AT70:AV70"/>
    <mergeCell ref="AW70:AY70"/>
    <mergeCell ref="B44:AA44"/>
    <mergeCell ref="B21:BK21"/>
    <mergeCell ref="AZ51:BB51"/>
    <mergeCell ref="AT48:BB48"/>
    <mergeCell ref="AZ30:BC30"/>
    <mergeCell ref="BD30:BG30"/>
    <mergeCell ref="BH30:BK30"/>
    <mergeCell ref="BH33:BK33"/>
    <mergeCell ref="A38:BK38"/>
    <mergeCell ref="B42:AA42"/>
    <mergeCell ref="B43:AA43"/>
    <mergeCell ref="AN79:BF79"/>
    <mergeCell ref="V79:AL79"/>
    <mergeCell ref="A81:U81"/>
    <mergeCell ref="AN81:BF81"/>
    <mergeCell ref="B62:X62"/>
    <mergeCell ref="AT49:AV49"/>
    <mergeCell ref="AT50:AV50"/>
    <mergeCell ref="V78:AL78"/>
    <mergeCell ref="AN78:BF78"/>
    <mergeCell ref="A76:BK76"/>
    <mergeCell ref="AX1:BK1"/>
    <mergeCell ref="A2:BK2"/>
    <mergeCell ref="A3:BK3"/>
    <mergeCell ref="A25:BK25"/>
    <mergeCell ref="V82:AL82"/>
    <mergeCell ref="AN82:BF82"/>
    <mergeCell ref="V81:AL81"/>
    <mergeCell ref="A74:BK74"/>
    <mergeCell ref="A75:BK75"/>
    <mergeCell ref="A47:BK47"/>
    <mergeCell ref="Y66:AB66"/>
    <mergeCell ref="A33:AA33"/>
    <mergeCell ref="A78:U78"/>
    <mergeCell ref="B50:X50"/>
    <mergeCell ref="Y50:AB50"/>
    <mergeCell ref="AJ44:AM44"/>
    <mergeCell ref="AF41:AI41"/>
    <mergeCell ref="A46:BK46"/>
    <mergeCell ref="AB41:AE41"/>
    <mergeCell ref="AJ42:AM42"/>
    <mergeCell ref="A4:BK4"/>
    <mergeCell ref="BF26:BK26"/>
    <mergeCell ref="A34:BK34"/>
    <mergeCell ref="AN27:AY27"/>
    <mergeCell ref="AZ33:BC33"/>
    <mergeCell ref="BD28:BG28"/>
    <mergeCell ref="AB28:AE28"/>
    <mergeCell ref="AN28:AQ28"/>
    <mergeCell ref="AF28:AI28"/>
    <mergeCell ref="AB27:AM27"/>
    <mergeCell ref="AB40:AM40"/>
    <mergeCell ref="AJ31:AM31"/>
    <mergeCell ref="AN31:AQ31"/>
    <mergeCell ref="AR31:AU31"/>
    <mergeCell ref="AR33:AU33"/>
    <mergeCell ref="AN40:AY40"/>
    <mergeCell ref="AV33:AY33"/>
    <mergeCell ref="AB33:AE33"/>
    <mergeCell ref="AF30:AI30"/>
    <mergeCell ref="AJ30:AM30"/>
    <mergeCell ref="AR28:AU28"/>
    <mergeCell ref="AV28:AY28"/>
    <mergeCell ref="BH28:BK28"/>
    <mergeCell ref="BD33:BG33"/>
    <mergeCell ref="AF33:AI33"/>
    <mergeCell ref="AJ33:AM33"/>
    <mergeCell ref="AN33:AQ33"/>
    <mergeCell ref="AV31:AY31"/>
    <mergeCell ref="AB30:AE30"/>
    <mergeCell ref="AJ28:AM28"/>
    <mergeCell ref="AZ40:BK40"/>
    <mergeCell ref="BH42:BK42"/>
    <mergeCell ref="BH41:BK41"/>
    <mergeCell ref="A27:A28"/>
    <mergeCell ref="AZ28:BC28"/>
    <mergeCell ref="AB29:AE29"/>
    <mergeCell ref="AF29:AI29"/>
    <mergeCell ref="AZ29:BC29"/>
    <mergeCell ref="AV41:AY41"/>
    <mergeCell ref="AR43:AU43"/>
    <mergeCell ref="AV43:AY43"/>
    <mergeCell ref="AZ43:BC43"/>
    <mergeCell ref="AB44:AE44"/>
    <mergeCell ref="AN41:AQ41"/>
    <mergeCell ref="AB42:AE42"/>
    <mergeCell ref="AB43:AE43"/>
    <mergeCell ref="AR41:AU41"/>
    <mergeCell ref="AJ41:AM41"/>
    <mergeCell ref="BH44:BK44"/>
    <mergeCell ref="AV42:AY42"/>
    <mergeCell ref="BD43:BG43"/>
    <mergeCell ref="AR42:AU42"/>
    <mergeCell ref="AF44:AI44"/>
    <mergeCell ref="AN44:AQ44"/>
    <mergeCell ref="AZ42:BC42"/>
    <mergeCell ref="AV44:AY44"/>
    <mergeCell ref="AN42:AQ42"/>
    <mergeCell ref="AZ44:BC44"/>
    <mergeCell ref="BD41:BG41"/>
    <mergeCell ref="AF42:AI42"/>
    <mergeCell ref="BD44:BG44"/>
    <mergeCell ref="BF39:BK39"/>
    <mergeCell ref="AJ29:AM29"/>
    <mergeCell ref="AN29:AQ29"/>
    <mergeCell ref="BD31:BG31"/>
    <mergeCell ref="BH31:BK31"/>
    <mergeCell ref="AV32:AY32"/>
    <mergeCell ref="BH29:BK29"/>
    <mergeCell ref="AZ31:BC31"/>
    <mergeCell ref="BD29:BG29"/>
    <mergeCell ref="AR29:AU29"/>
    <mergeCell ref="AV29:AY29"/>
    <mergeCell ref="AB32:AE32"/>
    <mergeCell ref="AF32:AI32"/>
    <mergeCell ref="AJ32:AM32"/>
    <mergeCell ref="AN32:AQ32"/>
    <mergeCell ref="AR32:AU32"/>
    <mergeCell ref="BD32:BG32"/>
    <mergeCell ref="B22:BK22"/>
    <mergeCell ref="B23:BK23"/>
    <mergeCell ref="B31:AA31"/>
    <mergeCell ref="AB31:AE31"/>
    <mergeCell ref="AF31:AI31"/>
    <mergeCell ref="R72:BK72"/>
    <mergeCell ref="R36:BK36"/>
    <mergeCell ref="B53:X53"/>
    <mergeCell ref="Y53:AB53"/>
    <mergeCell ref="AZ32:BC32"/>
    <mergeCell ref="BH32:BK32"/>
    <mergeCell ref="A35:Q35"/>
    <mergeCell ref="R35:BK35"/>
    <mergeCell ref="B32:AA32"/>
    <mergeCell ref="AC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54:X54"/>
    <mergeCell ref="Y54:AB54"/>
    <mergeCell ref="AC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55:X55"/>
    <mergeCell ref="Y55:AB55"/>
    <mergeCell ref="AC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59:X59"/>
    <mergeCell ref="Y59:AB59"/>
    <mergeCell ref="AC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60:X60"/>
    <mergeCell ref="Y60:AB60"/>
    <mergeCell ref="AC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61:X61"/>
    <mergeCell ref="Y61:AB61"/>
    <mergeCell ref="AC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63:X63"/>
    <mergeCell ref="Y63:AB63"/>
    <mergeCell ref="AC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64:X64"/>
    <mergeCell ref="Y64:AB64"/>
    <mergeCell ref="AC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BI64:BK64"/>
    <mergeCell ref="B65:X65"/>
    <mergeCell ref="Y65:AB65"/>
    <mergeCell ref="AC65:AJ65"/>
    <mergeCell ref="AK65:AM65"/>
    <mergeCell ref="AN65:AP65"/>
    <mergeCell ref="AQ65:AS65"/>
    <mergeCell ref="AT65:AV65"/>
    <mergeCell ref="AW65:AY65"/>
    <mergeCell ref="AZ65:BB65"/>
    <mergeCell ref="BC65:BE65"/>
    <mergeCell ref="BF65:BH65"/>
    <mergeCell ref="BI65:BK65"/>
    <mergeCell ref="B68:X68"/>
    <mergeCell ref="Y68:AB68"/>
    <mergeCell ref="AC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BI68:BK68"/>
    <mergeCell ref="B69:X69"/>
    <mergeCell ref="Y69:AB69"/>
    <mergeCell ref="AC69:AJ69"/>
    <mergeCell ref="AK69:AM69"/>
    <mergeCell ref="AN69:AP69"/>
    <mergeCell ref="AQ69:AS69"/>
    <mergeCell ref="AT69:AV69"/>
    <mergeCell ref="AW69:AY69"/>
    <mergeCell ref="AZ69:BB69"/>
    <mergeCell ref="BC69:BE69"/>
    <mergeCell ref="BF69:BH69"/>
    <mergeCell ref="BI69:BK69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64" r:id="rId1"/>
  <rowBreaks count="1" manualBreakCount="1">
    <brk id="37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2021-02-10T14:52:44Z</cp:lastPrinted>
  <dcterms:created xsi:type="dcterms:W3CDTF">2016-08-15T09:54:21Z</dcterms:created>
  <dcterms:modified xsi:type="dcterms:W3CDTF">2021-02-11T08:13:10Z</dcterms:modified>
  <cp:category/>
  <cp:version/>
  <cp:contentType/>
  <cp:contentStatus/>
</cp:coreProperties>
</file>