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'КПК'!$A$1:$BL$99</definedName>
  </definedNames>
  <calcPr fullCalcOnLoad="1"/>
</workbook>
</file>

<file path=xl/sharedStrings.xml><?xml version="1.0" encoding="utf-8"?>
<sst xmlns="http://schemas.openxmlformats.org/spreadsheetml/2006/main" count="191" uniqueCount="137">
  <si>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</si>
  <si>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</si>
  <si>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</si>
  <si>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</si>
  <si>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</si>
  <si>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</si>
  <si>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</si>
  <si>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</si>
  <si>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</si>
  <si>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</si>
  <si>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</si>
  <si>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</si>
  <si>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</si>
  <si>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</si>
  <si>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</si>
  <si>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</si>
  <si>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</si>
  <si>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</si>
  <si>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</si>
  <si>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</si>
  <si>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</si>
  <si>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</si>
  <si>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</si>
  <si>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</si>
  <si>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</si>
  <si>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ПАСПОРТ</t>
  </si>
  <si>
    <t>Якості</t>
  </si>
  <si>
    <t>0100000</t>
  </si>
  <si>
    <t>0110000</t>
  </si>
  <si>
    <t>Сновська міська рада</t>
  </si>
  <si>
    <t>О.О.Медведьов</t>
  </si>
  <si>
    <t>%</t>
  </si>
  <si>
    <t>Міський голова</t>
  </si>
  <si>
    <t>ПОГОДЖЕНО:</t>
  </si>
  <si>
    <t>Питома вага  кількості об'єктів на які планується проведення реконструкції, до кількості обєктів , що потребують реконструкції</t>
  </si>
  <si>
    <t>Витрати на будівництво мереж зовнішнього освітлення</t>
  </si>
  <si>
    <t>усього</t>
  </si>
  <si>
    <t>Показник</t>
  </si>
  <si>
    <t>УСЬОГО</t>
  </si>
  <si>
    <t>Напрями використання бюджетних коштів</t>
  </si>
  <si>
    <t xml:space="preserve">Найменування місцевої / регіональної програми </t>
  </si>
  <si>
    <t>Завдання</t>
  </si>
  <si>
    <t>М.П.</t>
  </si>
  <si>
    <t xml:space="preserve">бюджетної програми місцевого бюджету на </t>
  </si>
  <si>
    <t>рік</t>
  </si>
  <si>
    <t>6. Цілі державної політики, на досягнення яких спрямована реалізація бюджетної програми</t>
  </si>
  <si>
    <t>Розбудова дієздатних територіальних громад, сприяння місцевому та регіональному розвитку</t>
  </si>
  <si>
    <t>8. Завдання бюджетної програми</t>
  </si>
  <si>
    <t>7. Мета бюджетної програми</t>
  </si>
  <si>
    <t>9. Напрями використання бюджетних коштів</t>
  </si>
  <si>
    <t>10. Перелік місцевих /регіональних програм, які виконуються у складі бюджетної програми</t>
  </si>
  <si>
    <t xml:space="preserve">11. Результативні показники бюджетної програми </t>
  </si>
  <si>
    <t>Забезпечення  соціально-економічного розвитку окремих територій  Сновської ОТГ.</t>
  </si>
  <si>
    <t>0117363</t>
  </si>
  <si>
    <t>0490</t>
  </si>
  <si>
    <t>Виконання інвестиційних проектів  в рамках здійснення заходів щодо соціально-економічного розвитку окремих територій (включаючи співфінансування)</t>
  </si>
  <si>
    <t>Капітальне будівництво (придбання) об`єктів</t>
  </si>
  <si>
    <t xml:space="preserve"> Капітальний ремонт  об`єктів</t>
  </si>
  <si>
    <t>Реконструкція та реставрація об`єктів</t>
  </si>
  <si>
    <t>Затрат</t>
  </si>
  <si>
    <t>Тис.грн.</t>
  </si>
  <si>
    <t>Витрати на придбання медичного обладнання</t>
  </si>
  <si>
    <t>Продукту</t>
  </si>
  <si>
    <t>Од.</t>
  </si>
  <si>
    <t>Кількість одиниць придбаного медичного обладнання</t>
  </si>
  <si>
    <t>Ефективність</t>
  </si>
  <si>
    <t>тис. грн.</t>
  </si>
  <si>
    <t>Розрахунок (обсяг витрат/кількість придбаних ОЗ)</t>
  </si>
  <si>
    <t>Розрахунок (обсяг витрат/кількість придбаного обладнання)</t>
  </si>
  <si>
    <t>Середні видатки  на придбання  одиниці предметів довгострокового використання (оргтехніка)</t>
  </si>
  <si>
    <t>Розрахунок (обсяг витрат/кількість придбаної оргтехніки)</t>
  </si>
  <si>
    <t>Розрахунок</t>
  </si>
  <si>
    <t>Кількість об'єктів будівництва мереж  зовнішнього освітлення</t>
  </si>
  <si>
    <t>Кількість населених пунктів, в яких планується провести реконструкцію мереж  зовнішнього освітлення</t>
  </si>
  <si>
    <t>Середні витрати на  будівництво 1 об'екта мереж зовнішнього освітлення</t>
  </si>
  <si>
    <t xml:space="preserve">Питома вага  кількості населених пунктів, в яких планується будівництво мереж зовнішнього освітленняї, до кількості населених пунктів, що потребують будівництва мереж зовнішнього освітлення </t>
  </si>
  <si>
    <t>Витрати на капітальний ремонт дорожного покритя</t>
  </si>
  <si>
    <t>Розрахунок (обсяг витрат/кількість об'ктів, на яких  проведено кап.ремонт)</t>
  </si>
  <si>
    <t xml:space="preserve">Питома вага  кількості об'єктів на яких планується проведення капітального ремонту, до кількості, що потребує капітального ремонту </t>
  </si>
  <si>
    <t>Витрати на реконструкцію та реставрацію об`єктів</t>
  </si>
  <si>
    <t>Кількість обєктів, які планується реконструювати.</t>
  </si>
  <si>
    <t>Середні витрати на реконструкцію об'єкта.</t>
  </si>
  <si>
    <t>Розрахунок (обсяг витрат/ кількість об'єктів реконструкції та реставрації)</t>
  </si>
  <si>
    <t>Витрати на закупівлю обладнання</t>
  </si>
  <si>
    <t>Кількість обладнання</t>
  </si>
  <si>
    <t>од.компл.</t>
  </si>
  <si>
    <t>Середні витрати на закупівлю 1 майданчика</t>
  </si>
  <si>
    <t>Розрахунок (обсяг витрат/ кількість закупленого обладнання)</t>
  </si>
  <si>
    <t>Динаміка середніх витрат на закупівлю 1 майданчика від минулого року</t>
  </si>
  <si>
    <t>Розрахунок (середні витрати на 1 майданчик в поточному році/ середні витрати на 1 майданчик  в минулому році)</t>
  </si>
  <si>
    <t xml:space="preserve">кошторис,  рішення 32 сесії 7 скликання Сновської міської ради від 28.02.2019 </t>
  </si>
  <si>
    <t xml:space="preserve">Додаток 6 до  рішення 32 сесії 7 скликання Сновської міської ради від 28.02.2019 </t>
  </si>
  <si>
    <t>розрахунок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</si>
  <si>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</si>
  <si>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Витрати на придбання меблів та обладнання для тер.центру соцобслуговування </t>
  </si>
  <si>
    <t>кошторис,  рішення 36 сесії 7 скликання Сновської міської ради від 27.06..2020</t>
  </si>
  <si>
    <t xml:space="preserve">Витрати на придбання предметів довгострокового використання (оргтехніка) </t>
  </si>
  <si>
    <t xml:space="preserve">Кількість одиниць придбаних предметів довгострокового використання ( оргтехніка) </t>
  </si>
  <si>
    <t>Додаток 6 до  рішення 36 сесії 7 скликання Сновської міської ради від 27.06.2019р, договори</t>
  </si>
  <si>
    <t>Середні видатки  на придбання  одиниці меблів/обладнання для терцентру</t>
  </si>
  <si>
    <t>Кількість одиниць придбаних меблів/обладнання для Терцентру</t>
  </si>
  <si>
    <t xml:space="preserve">кошторис,  рішення 36 сесії 7 скликання Сновської міської ради від 27.06.2019 </t>
  </si>
  <si>
    <t xml:space="preserve">Додаток 6 до  рішення 36 сесії 7 скликання Сновської міської ради від 27.06.2019 </t>
  </si>
  <si>
    <t xml:space="preserve">Кількість об'єктів транспортної інфраструктури, на яких планується капітальний ремонт </t>
  </si>
  <si>
    <t xml:space="preserve">Кількість об'єктів соціальної інфраструктури, на яких планується капітальний ремонт </t>
  </si>
  <si>
    <t>Середні витрати на  ремонт одного об'єкту транспортної інфраструктури</t>
  </si>
  <si>
    <t>Середні витрати на  ремонт одного об'єкту соціальної інфраструктури</t>
  </si>
  <si>
    <t>кошторис,  рішення 37 сесії 7 скликання Сновської міської ради від 23.07.2019</t>
  </si>
  <si>
    <t>Додаток 6 до  рішення 37 сесії 7 скликання Сновської міської ради від 23.07.2019</t>
  </si>
  <si>
    <t>Витрати на капітальний ремонт будівель (поліклінічне відділення Сновської ЦРЛ, )</t>
  </si>
  <si>
    <t>кошторис,  рішення 42 сесії 7 скликання Сновської міської ради від 20.12..2019</t>
  </si>
  <si>
    <t>кошторис,  рішення 45 сесії 7 скликання Сновської міської ради від 18.02.2020</t>
  </si>
  <si>
    <t xml:space="preserve">Фінансовий відділ Сновської міської ради </t>
  </si>
  <si>
    <t>Дата погодження</t>
  </si>
  <si>
    <t>Додаток 6 до  рішення 45 сесії 7 скликання Сновської міської ради від 18.02.2020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</si>
  <si>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</si>
  <si>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</si>
  <si>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</si>
  <si>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 xml:space="preserve"> (код Типової відомчої класифікації видатків та кредитування місцевих бюджетів)</t>
  </si>
  <si>
    <t>(найменування відповідального виконавця бюджетної програми)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</si>
  <si>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</si>
  <si>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</si>
  <si>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</si>
  <si>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</si>
  <si>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</si>
  <si>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7363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</si>
  <si>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</si>
  <si>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Закупівля медичного обладнаннядля КНП"Сновська ЦРЛ"</t>
  </si>
  <si>
    <t xml:space="preserve">кошторис,  рішення 49 сесії 7 скликання Сновської міської ради від 28.07..2020 </t>
  </si>
  <si>
    <t xml:space="preserve">Додаток 6 до  рішення  49 сесії 7 скликання Сновської міської ради від 28.07..2020 </t>
  </si>
  <si>
    <t>Середні видатки  на придбання  одиниці медичного обладнання</t>
  </si>
  <si>
    <t>Питома вага придбаних основних засобів(медичного обладнання) від потреби</t>
  </si>
  <si>
    <t xml:space="preserve">Розпорядження Сновської міської ради </t>
  </si>
  <si>
    <t>Заступник начальника  фінансового відділу Сновської міської ради</t>
  </si>
  <si>
    <t>Л.М.Гребенюк</t>
  </si>
  <si>
    <r>
      <t xml:space="preserve">Конституція України,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Бюджетний кодекс України,  Закон України "Про Державний бюджет на 2019 рік", ЗУ "Про місцеве самоврядування", Наказ МФУ "Про деякі питання запровадження програм-но-цільового методу складання та виконання місцевих бюджетів" №836 від 26.08.2014р., , Наказ МФУ від 27.07.2011 р. № 945(зі змінами  від 30.11.2012 р. № 1260, від 10.09.2015 р. № 765 )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Наказ МФУ № 836 від 26.08.2014р. "Про деякі питання запровадження програмно-цільового методу складання та виконання місцевих бюджетів", постанова КМУ від 06.02.2012р. №106 "Про затвердження порядку та умов надання субвенції з державногобюджету місцевим бюджетам на здійснення заходів щодо соціально-економічного розвитку окремих територій", розпорядження КМУ від 08.07.2020р. №891-р "Про розподіл у 2020 році субвенції з державного буджету місцевим бюджетам на здійснення заходів щодо соціально-економічного розвитку окремих територій",   рішення 49 сесії 7 скликання Сновської міської ради  від 28.07.2020р.</t>
    </r>
  </si>
  <si>
    <t>від     07.08.2020р.    № 125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</si>
</sst>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0.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\ [$тис.]"/>
    <numFmt numFmtId="189" formatCode="#,##0.0\ &quot;₽&quot;"/>
    <numFmt numFmtId="190" formatCode="#,##0.0"/>
    <numFmt numFmtId="191" formatCode="#,##0.0&quot;р.&quot;"/>
    <numFmt numFmtId="192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.5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19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181" fontId="2" fillId="32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181" fontId="2" fillId="0" borderId="15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190" fontId="3" fillId="0" borderId="14" xfId="0" applyNumberFormat="1" applyFont="1" applyFill="1" applyBorder="1" applyAlignment="1">
      <alignment horizontal="center" vertical="center" wrapText="1"/>
    </xf>
    <xf numFmtId="190" fontId="3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90" fontId="5" fillId="0" borderId="0" xfId="0" applyNumberFormat="1" applyFont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99"/>
  <sheetViews>
    <sheetView tabSelected="1" view="pageBreakPreview" zoomScale="69" zoomScaleSheetLayoutView="69" zoomScalePageLayoutView="0" workbookViewId="0" topLeftCell="A1">
      <selection activeCell="AO4" sqref="AO4"/>
    </sheetView>
  </sheetViews>
  <sheetFormatPr defaultColWidth="9.125" defaultRowHeight="12.75"/>
  <cols>
    <col min="1" max="21" width="2.875" style="1" customWidth="1"/>
    <col min="22" max="22" width="4.00390625" style="1" customWidth="1"/>
    <col min="23" max="28" width="2.875" style="1" customWidth="1"/>
    <col min="29" max="29" width="3.875" style="1" customWidth="1"/>
    <col min="30" max="42" width="2.875" style="1" customWidth="1"/>
    <col min="43" max="43" width="5.125" style="1" customWidth="1"/>
    <col min="44" max="45" width="2.875" style="1" customWidth="1"/>
    <col min="46" max="46" width="3.875" style="1" customWidth="1"/>
    <col min="47" max="58" width="2.875" style="1" customWidth="1"/>
    <col min="59" max="59" width="4.625" style="1" customWidth="1"/>
    <col min="60" max="64" width="2.875" style="1" customWidth="1"/>
    <col min="65" max="65" width="3.00390625" style="1" customWidth="1"/>
    <col min="66" max="66" width="11.375" style="1" customWidth="1"/>
    <col min="67" max="67" width="3.00390625" style="1" customWidth="1"/>
    <col min="68" max="68" width="6.25390625" style="1" customWidth="1"/>
    <col min="69" max="77" width="3.00390625" style="1" customWidth="1"/>
    <col min="78" max="78" width="0" style="1" hidden="1" customWidth="1"/>
    <col min="79" max="16384" width="9.125" style="1" customWidth="1"/>
  </cols>
  <sheetData>
    <row r="1" spans="49:71" ht="42" customHeight="1">
      <c r="AW1" s="16"/>
      <c r="AX1" s="16"/>
      <c r="AY1" s="38" t="s">
        <v>126</v>
      </c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Q1" s="13"/>
      <c r="BS1" s="14"/>
    </row>
    <row r="2" spans="41:71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Q2" s="13"/>
      <c r="BS2" s="14"/>
    </row>
    <row r="3" spans="41:71" ht="15" customHeight="1">
      <c r="AO3" s="87" t="s">
        <v>132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Q3" s="13"/>
      <c r="BS3" s="14"/>
    </row>
    <row r="4" spans="41:71" ht="19.5" customHeight="1">
      <c r="AO4" s="1" t="s">
        <v>136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7"/>
      <c r="BB4" s="17"/>
      <c r="BC4" s="17"/>
      <c r="BD4" s="17"/>
      <c r="BE4" s="17"/>
      <c r="BF4" s="17"/>
      <c r="BQ4" s="13"/>
      <c r="BS4" s="14"/>
    </row>
    <row r="5" spans="41:71" ht="12" customHeight="1"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Q5" s="13"/>
      <c r="BS5" s="14"/>
    </row>
    <row r="6" spans="69:71" ht="15" customHeight="1">
      <c r="BQ6" s="13"/>
      <c r="BS6" s="14"/>
    </row>
    <row r="7" spans="1:71" ht="15.75" customHeight="1">
      <c r="A7" s="66" t="s">
        <v>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Q7" s="13"/>
      <c r="BS7" s="14"/>
    </row>
    <row r="8" spans="1:71" ht="15.75" customHeight="1">
      <c r="A8" s="67" t="s">
        <v>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>
        <v>2020</v>
      </c>
      <c r="AL8" s="66"/>
      <c r="AM8" s="66"/>
      <c r="AN8" s="68" t="s">
        <v>44</v>
      </c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15"/>
      <c r="BQ8" s="13"/>
      <c r="BS8" s="14"/>
    </row>
    <row r="9" spans="41:58" ht="9.75" customHeight="1"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64" ht="23.25" customHeight="1">
      <c r="A10" s="26">
        <v>1</v>
      </c>
      <c r="B10" s="57" t="s">
        <v>27</v>
      </c>
      <c r="C10" s="57"/>
      <c r="D10" s="57"/>
      <c r="E10" s="57"/>
      <c r="F10" s="57"/>
      <c r="G10" s="57"/>
      <c r="H10" s="57"/>
      <c r="I10" s="57"/>
      <c r="J10" s="58" t="s">
        <v>29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4" t="s">
        <v>115</v>
      </c>
      <c r="BH10" s="54"/>
      <c r="BI10" s="54"/>
      <c r="BJ10" s="54"/>
      <c r="BK10" s="54"/>
      <c r="BL10" s="54"/>
    </row>
    <row r="11" spans="1:64" s="28" customFormat="1" ht="30.75" customHeight="1">
      <c r="A11" s="27"/>
      <c r="B11" s="43" t="s">
        <v>116</v>
      </c>
      <c r="C11" s="43"/>
      <c r="D11" s="43"/>
      <c r="E11" s="43"/>
      <c r="F11" s="43"/>
      <c r="G11" s="43"/>
      <c r="H11" s="43"/>
      <c r="I11" s="43"/>
      <c r="J11" s="59" t="s">
        <v>1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6" t="s">
        <v>117</v>
      </c>
      <c r="BH11" s="56"/>
      <c r="BI11" s="56"/>
      <c r="BJ11" s="56"/>
      <c r="BK11" s="56"/>
      <c r="BL11" s="56"/>
    </row>
    <row r="12" spans="1:64" ht="23.25" customHeight="1">
      <c r="A12" s="29" t="s">
        <v>13</v>
      </c>
      <c r="B12" s="57" t="s">
        <v>28</v>
      </c>
      <c r="C12" s="57"/>
      <c r="D12" s="57"/>
      <c r="E12" s="57"/>
      <c r="F12" s="57"/>
      <c r="G12" s="57"/>
      <c r="H12" s="57"/>
      <c r="I12" s="57"/>
      <c r="J12" s="58" t="s">
        <v>29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4" t="s">
        <v>115</v>
      </c>
      <c r="BH12" s="54"/>
      <c r="BI12" s="54"/>
      <c r="BJ12" s="54"/>
      <c r="BK12" s="54"/>
      <c r="BL12" s="54"/>
    </row>
    <row r="13" spans="1:64" s="28" customFormat="1" ht="33" customHeight="1">
      <c r="A13" s="27"/>
      <c r="B13" s="43" t="s">
        <v>118</v>
      </c>
      <c r="C13" s="43"/>
      <c r="D13" s="43"/>
      <c r="E13" s="43"/>
      <c r="F13" s="43"/>
      <c r="G13" s="43"/>
      <c r="H13" s="43"/>
      <c r="I13" s="43"/>
      <c r="J13" s="59" t="s">
        <v>119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6" t="s">
        <v>117</v>
      </c>
      <c r="BH13" s="56"/>
      <c r="BI13" s="56"/>
      <c r="BJ13" s="56"/>
      <c r="BK13" s="56"/>
      <c r="BL13" s="56"/>
    </row>
    <row r="14" spans="1:64" ht="37.5" customHeight="1">
      <c r="A14" s="29">
        <v>3</v>
      </c>
      <c r="B14" s="57" t="s">
        <v>53</v>
      </c>
      <c r="C14" s="57"/>
      <c r="D14" s="57"/>
      <c r="E14" s="57"/>
      <c r="F14" s="57"/>
      <c r="G14" s="57"/>
      <c r="H14" s="42" t="s">
        <v>125</v>
      </c>
      <c r="I14" s="42"/>
      <c r="J14" s="42"/>
      <c r="K14" s="42"/>
      <c r="L14" s="42"/>
      <c r="M14" s="42"/>
      <c r="N14" s="42"/>
      <c r="O14" s="42" t="s">
        <v>54</v>
      </c>
      <c r="P14" s="42"/>
      <c r="Q14" s="42"/>
      <c r="R14" s="42"/>
      <c r="S14" s="42"/>
      <c r="T14" s="42"/>
      <c r="U14" s="53" t="s">
        <v>93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 t="s">
        <v>120</v>
      </c>
      <c r="BH14" s="54"/>
      <c r="BI14" s="54"/>
      <c r="BJ14" s="54"/>
      <c r="BK14" s="54"/>
      <c r="BL14" s="54"/>
    </row>
    <row r="15" spans="1:79" s="28" customFormat="1" ht="39" customHeight="1">
      <c r="A15" s="30"/>
      <c r="B15" s="43" t="s">
        <v>121</v>
      </c>
      <c r="C15" s="43"/>
      <c r="D15" s="43"/>
      <c r="E15" s="43"/>
      <c r="F15" s="43"/>
      <c r="G15" s="43"/>
      <c r="H15" s="37" t="s">
        <v>122</v>
      </c>
      <c r="I15" s="37"/>
      <c r="J15" s="37"/>
      <c r="K15" s="37"/>
      <c r="L15" s="37"/>
      <c r="M15" s="37"/>
      <c r="N15" s="37"/>
      <c r="O15" s="37" t="s">
        <v>123</v>
      </c>
      <c r="P15" s="37"/>
      <c r="Q15" s="37"/>
      <c r="R15" s="37"/>
      <c r="S15" s="37"/>
      <c r="T15" s="37"/>
      <c r="U15" s="55" t="s">
        <v>2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43" t="s">
        <v>124</v>
      </c>
      <c r="BH15" s="43"/>
      <c r="BI15" s="43"/>
      <c r="BJ15" s="43"/>
      <c r="BK15" s="43"/>
      <c r="BL15" s="43"/>
      <c r="CA15" s="28" t="s">
        <v>21</v>
      </c>
    </row>
    <row r="16" spans="1:64" ht="18.75" customHeight="1">
      <c r="A16" s="72" t="s">
        <v>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91">
        <f>AN16+BD16</f>
        <v>2293537.27</v>
      </c>
      <c r="V16" s="91"/>
      <c r="W16" s="91"/>
      <c r="X16" s="91"/>
      <c r="Y16" s="91"/>
      <c r="Z16" s="88" t="s">
        <v>4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74">
        <f>AQ37</f>
        <v>0</v>
      </c>
      <c r="AO16" s="74"/>
      <c r="AP16" s="74"/>
      <c r="AQ16" s="74"/>
      <c r="AR16" s="73" t="s">
        <v>5</v>
      </c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>
        <f>AY37</f>
        <v>2293537.27</v>
      </c>
      <c r="BE16" s="74"/>
      <c r="BF16" s="74"/>
      <c r="BG16" s="74"/>
      <c r="BH16" s="73" t="s">
        <v>6</v>
      </c>
      <c r="BI16" s="73"/>
      <c r="BJ16" s="73"/>
      <c r="BK16" s="73"/>
      <c r="BL16" s="73"/>
    </row>
    <row r="17" spans="1:64" ht="15.75" customHeight="1">
      <c r="A17" s="87" t="s">
        <v>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64" ht="108.75" customHeight="1">
      <c r="A18" s="89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4" ht="35.25" customHeight="1">
      <c r="A19" s="92" t="s">
        <v>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6" t="s">
        <v>46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17"/>
      <c r="BQ19" s="13"/>
      <c r="BS19" s="14"/>
      <c r="BV19" s="7"/>
    </row>
    <row r="20" spans="1:64" ht="27" customHeight="1">
      <c r="A20" s="73" t="s">
        <v>48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5" t="s">
        <v>52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64" ht="15.75" customHeight="1">
      <c r="A21" s="73" t="s">
        <v>47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ht="12" customHeight="1"/>
    <row r="23" spans="1:64" ht="12.75" customHeight="1">
      <c r="A23" s="76" t="s">
        <v>8</v>
      </c>
      <c r="B23" s="76"/>
      <c r="C23" s="76"/>
      <c r="D23" s="76"/>
      <c r="E23" s="76"/>
      <c r="F23" s="76"/>
      <c r="G23" s="84" t="s">
        <v>41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6"/>
    </row>
    <row r="24" spans="1:64" ht="15.75" customHeight="1">
      <c r="A24" s="78">
        <v>1</v>
      </c>
      <c r="B24" s="78"/>
      <c r="C24" s="78"/>
      <c r="D24" s="78"/>
      <c r="E24" s="78"/>
      <c r="F24" s="78"/>
      <c r="G24" s="84">
        <v>2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78" ht="12.75" hidden="1">
      <c r="A25" s="80" t="s">
        <v>16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95" t="s">
        <v>17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Z25" s="1" t="s">
        <v>21</v>
      </c>
    </row>
    <row r="26" spans="1:78" ht="18" customHeight="1">
      <c r="A26" s="80">
        <v>1</v>
      </c>
      <c r="B26" s="80"/>
      <c r="C26" s="80"/>
      <c r="D26" s="80"/>
      <c r="E26" s="80"/>
      <c r="F26" s="80"/>
      <c r="G26" s="81" t="s">
        <v>55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BZ26" s="1" t="s">
        <v>22</v>
      </c>
    </row>
    <row r="27" spans="1:64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.75" customHeight="1">
      <c r="A28" s="87" t="s">
        <v>49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12.75" customHeight="1">
      <c r="A29" s="77" t="s">
        <v>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15.75" customHeight="1">
      <c r="A30" s="78" t="s">
        <v>8</v>
      </c>
      <c r="B30" s="78"/>
      <c r="C30" s="99" t="s">
        <v>39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78" t="s">
        <v>10</v>
      </c>
      <c r="AR30" s="78"/>
      <c r="AS30" s="78"/>
      <c r="AT30" s="78"/>
      <c r="AU30" s="78"/>
      <c r="AV30" s="78"/>
      <c r="AW30" s="78"/>
      <c r="AX30" s="78"/>
      <c r="AY30" s="78" t="s">
        <v>9</v>
      </c>
      <c r="AZ30" s="78"/>
      <c r="BA30" s="78"/>
      <c r="BB30" s="78"/>
      <c r="BC30" s="78"/>
      <c r="BD30" s="78"/>
      <c r="BE30" s="78"/>
      <c r="BF30" s="78" t="s">
        <v>36</v>
      </c>
      <c r="BG30" s="78"/>
      <c r="BH30" s="78"/>
      <c r="BI30" s="78"/>
      <c r="BJ30" s="78"/>
      <c r="BK30" s="78"/>
      <c r="BL30" s="78"/>
    </row>
    <row r="31" spans="1:64" ht="15" customHeight="1">
      <c r="A31" s="78">
        <v>1</v>
      </c>
      <c r="B31" s="78"/>
      <c r="C31" s="99">
        <v>2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78">
        <v>3</v>
      </c>
      <c r="AR31" s="78"/>
      <c r="AS31" s="78"/>
      <c r="AT31" s="78"/>
      <c r="AU31" s="78"/>
      <c r="AV31" s="78"/>
      <c r="AW31" s="78"/>
      <c r="AX31" s="78"/>
      <c r="AY31" s="78">
        <v>4</v>
      </c>
      <c r="AZ31" s="78"/>
      <c r="BA31" s="78"/>
      <c r="BB31" s="78"/>
      <c r="BC31" s="78"/>
      <c r="BD31" s="78"/>
      <c r="BE31" s="78"/>
      <c r="BF31" s="78">
        <v>5</v>
      </c>
      <c r="BG31" s="78"/>
      <c r="BH31" s="78"/>
      <c r="BI31" s="78"/>
      <c r="BJ31" s="78"/>
      <c r="BK31" s="78"/>
      <c r="BL31" s="78"/>
    </row>
    <row r="32" spans="1:88" s="4" customFormat="1" ht="14.25" customHeight="1">
      <c r="A32" s="69">
        <v>1</v>
      </c>
      <c r="B32" s="69"/>
      <c r="C32" s="70" t="s">
        <v>127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33">
        <f>(AY50+AY51+AY52)*1000</f>
        <v>0</v>
      </c>
      <c r="AR32" s="33"/>
      <c r="AS32" s="33"/>
      <c r="AT32" s="33"/>
      <c r="AU32" s="33"/>
      <c r="AV32" s="33"/>
      <c r="AW32" s="33"/>
      <c r="AX32" s="33"/>
      <c r="AY32" s="60">
        <f>(BD50+BD51+BD52)*1000-0.01</f>
        <v>2098299.99</v>
      </c>
      <c r="AZ32" s="60"/>
      <c r="BA32" s="60"/>
      <c r="BB32" s="60"/>
      <c r="BC32" s="60"/>
      <c r="BD32" s="60"/>
      <c r="BE32" s="60"/>
      <c r="BF32" s="60">
        <f>AY32+AQ32</f>
        <v>2098299.99</v>
      </c>
      <c r="BG32" s="60"/>
      <c r="BH32" s="60"/>
      <c r="BI32" s="60"/>
      <c r="BJ32" s="60"/>
      <c r="BK32" s="60"/>
      <c r="BL32" s="60"/>
      <c r="BN32" s="4">
        <v>3110</v>
      </c>
      <c r="CJ32" s="4" t="s">
        <v>23</v>
      </c>
    </row>
    <row r="33" spans="1:66" s="6" customFormat="1" ht="15" hidden="1">
      <c r="A33" s="69">
        <v>2</v>
      </c>
      <c r="B33" s="69"/>
      <c r="C33" s="70" t="s">
        <v>56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33">
        <v>0</v>
      </c>
      <c r="AR33" s="33"/>
      <c r="AS33" s="33"/>
      <c r="AT33" s="33"/>
      <c r="AU33" s="33"/>
      <c r="AV33" s="33"/>
      <c r="AW33" s="33"/>
      <c r="AX33" s="33"/>
      <c r="AY33" s="60">
        <v>0</v>
      </c>
      <c r="AZ33" s="60"/>
      <c r="BA33" s="60"/>
      <c r="BB33" s="60"/>
      <c r="BC33" s="60"/>
      <c r="BD33" s="60"/>
      <c r="BE33" s="60"/>
      <c r="BF33" s="60">
        <f>AY33+AQ33</f>
        <v>0</v>
      </c>
      <c r="BG33" s="60"/>
      <c r="BH33" s="60"/>
      <c r="BI33" s="60"/>
      <c r="BJ33" s="60"/>
      <c r="BK33" s="60"/>
      <c r="BL33" s="60"/>
      <c r="BN33" s="6">
        <v>3122</v>
      </c>
    </row>
    <row r="34" spans="1:66" s="6" customFormat="1" ht="15">
      <c r="A34" s="69">
        <v>2</v>
      </c>
      <c r="B34" s="69"/>
      <c r="C34" s="70" t="s">
        <v>57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33">
        <v>0</v>
      </c>
      <c r="AR34" s="33"/>
      <c r="AS34" s="33"/>
      <c r="AT34" s="33"/>
      <c r="AU34" s="33"/>
      <c r="AV34" s="33"/>
      <c r="AW34" s="33"/>
      <c r="AX34" s="33"/>
      <c r="AY34" s="62">
        <f>(BD54+BD55)*1000</f>
        <v>195237.28</v>
      </c>
      <c r="AZ34" s="63"/>
      <c r="BA34" s="63"/>
      <c r="BB34" s="63"/>
      <c r="BC34" s="63"/>
      <c r="BD34" s="63"/>
      <c r="BE34" s="64"/>
      <c r="BF34" s="60">
        <f>AY34+AQ34</f>
        <v>195237.28</v>
      </c>
      <c r="BG34" s="60"/>
      <c r="BH34" s="60"/>
      <c r="BI34" s="60"/>
      <c r="BJ34" s="60"/>
      <c r="BK34" s="60"/>
      <c r="BL34" s="60"/>
      <c r="BN34" s="6">
        <v>3132</v>
      </c>
    </row>
    <row r="35" spans="1:64" s="6" customFormat="1" ht="15" hidden="1">
      <c r="A35" s="69"/>
      <c r="B35" s="69"/>
      <c r="C35" s="70" t="s">
        <v>58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33">
        <v>0</v>
      </c>
      <c r="AR35" s="33"/>
      <c r="AS35" s="33"/>
      <c r="AT35" s="33"/>
      <c r="AU35" s="33"/>
      <c r="AV35" s="33"/>
      <c r="AW35" s="33"/>
      <c r="AX35" s="33"/>
      <c r="AY35" s="62">
        <f>261000-261000</f>
        <v>0</v>
      </c>
      <c r="AZ35" s="63"/>
      <c r="BA35" s="63"/>
      <c r="BB35" s="63"/>
      <c r="BC35" s="63"/>
      <c r="BD35" s="63"/>
      <c r="BE35" s="64"/>
      <c r="BF35" s="60">
        <f>AY35+AQ35</f>
        <v>0</v>
      </c>
      <c r="BG35" s="60"/>
      <c r="BH35" s="60"/>
      <c r="BI35" s="60"/>
      <c r="BJ35" s="60"/>
      <c r="BK35" s="60"/>
      <c r="BL35" s="60"/>
    </row>
    <row r="36" spans="1:66" s="6" customFormat="1" ht="15" hidden="1">
      <c r="A36" s="69">
        <v>4</v>
      </c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33">
        <v>0</v>
      </c>
      <c r="AR36" s="33"/>
      <c r="AS36" s="33"/>
      <c r="AT36" s="33"/>
      <c r="AU36" s="33"/>
      <c r="AV36" s="33"/>
      <c r="AW36" s="33"/>
      <c r="AX36" s="33"/>
      <c r="AY36" s="60">
        <v>0</v>
      </c>
      <c r="AZ36" s="60"/>
      <c r="BA36" s="60"/>
      <c r="BB36" s="60"/>
      <c r="BC36" s="60"/>
      <c r="BD36" s="60"/>
      <c r="BE36" s="60"/>
      <c r="BF36" s="60">
        <f>AY36+AQ36</f>
        <v>0</v>
      </c>
      <c r="BG36" s="60"/>
      <c r="BH36" s="60"/>
      <c r="BI36" s="60"/>
      <c r="BJ36" s="60"/>
      <c r="BK36" s="60"/>
      <c r="BL36" s="60"/>
      <c r="BN36" s="6">
        <v>3142</v>
      </c>
    </row>
    <row r="37" spans="1:64" s="6" customFormat="1" ht="18.75" customHeight="1">
      <c r="A37" s="110" t="s">
        <v>38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33">
        <f>SUM(AR33:AX36)</f>
        <v>0</v>
      </c>
      <c r="AR37" s="33"/>
      <c r="AS37" s="33"/>
      <c r="AT37" s="33"/>
      <c r="AU37" s="33"/>
      <c r="AV37" s="33"/>
      <c r="AW37" s="33"/>
      <c r="AX37" s="33"/>
      <c r="AY37" s="60">
        <f>SUM(AY32:BE36)</f>
        <v>2293537.27</v>
      </c>
      <c r="AZ37" s="60"/>
      <c r="BA37" s="60"/>
      <c r="BB37" s="60"/>
      <c r="BC37" s="60"/>
      <c r="BD37" s="60"/>
      <c r="BE37" s="60"/>
      <c r="BF37" s="60">
        <f>SUM(BF32:BL36)</f>
        <v>2293537.27</v>
      </c>
      <c r="BG37" s="60"/>
      <c r="BH37" s="60"/>
      <c r="BI37" s="60"/>
      <c r="BJ37" s="60"/>
      <c r="BK37" s="60"/>
      <c r="BL37" s="60"/>
    </row>
    <row r="38" spans="1:6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5.75" customHeight="1">
      <c r="A39" s="107" t="s">
        <v>50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</row>
    <row r="40" spans="1:64" ht="15" customHeight="1">
      <c r="A40" s="65" t="s">
        <v>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64" ht="15.75" customHeight="1">
      <c r="A41" s="61" t="s">
        <v>40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101" t="s">
        <v>10</v>
      </c>
      <c r="AS41" s="102"/>
      <c r="AT41" s="102"/>
      <c r="AU41" s="102"/>
      <c r="AV41" s="102"/>
      <c r="AW41" s="102"/>
      <c r="AX41" s="102"/>
      <c r="AY41" s="102"/>
      <c r="AZ41" s="103"/>
      <c r="BA41" s="61" t="s">
        <v>9</v>
      </c>
      <c r="BB41" s="61"/>
      <c r="BC41" s="61"/>
      <c r="BD41" s="61"/>
      <c r="BE41" s="61"/>
      <c r="BF41" s="61"/>
      <c r="BG41" s="61"/>
      <c r="BH41" s="61" t="s">
        <v>36</v>
      </c>
      <c r="BI41" s="61"/>
      <c r="BJ41" s="61"/>
      <c r="BK41" s="61"/>
      <c r="BL41" s="61"/>
    </row>
    <row r="42" spans="1:64" ht="15.75" customHeight="1">
      <c r="A42" s="61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101">
        <v>2</v>
      </c>
      <c r="AS42" s="102"/>
      <c r="AT42" s="102"/>
      <c r="AU42" s="102"/>
      <c r="AV42" s="102"/>
      <c r="AW42" s="102"/>
      <c r="AX42" s="102"/>
      <c r="AY42" s="102"/>
      <c r="AZ42" s="103"/>
      <c r="BA42" s="61">
        <v>3</v>
      </c>
      <c r="BB42" s="61"/>
      <c r="BC42" s="61"/>
      <c r="BD42" s="61"/>
      <c r="BE42" s="61"/>
      <c r="BF42" s="61"/>
      <c r="BG42" s="61"/>
      <c r="BH42" s="61">
        <v>4</v>
      </c>
      <c r="BI42" s="61"/>
      <c r="BJ42" s="61"/>
      <c r="BK42" s="61"/>
      <c r="BL42" s="61"/>
    </row>
    <row r="43" spans="1:94" ht="12.75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8" t="s">
        <v>17</v>
      </c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"/>
      <c r="AH43" s="10"/>
      <c r="AI43" s="10"/>
      <c r="AJ43" s="10"/>
      <c r="AK43" s="10"/>
      <c r="AL43" s="10"/>
      <c r="AM43" s="10"/>
      <c r="AN43" s="10"/>
      <c r="AO43" s="9"/>
      <c r="AP43" s="11"/>
      <c r="AQ43" s="11"/>
      <c r="AR43" s="11"/>
      <c r="AS43" s="11"/>
      <c r="AT43" s="11"/>
      <c r="AU43" s="11"/>
      <c r="AV43" s="12" t="s">
        <v>18</v>
      </c>
      <c r="AW43" s="12"/>
      <c r="AX43" s="12"/>
      <c r="AY43" s="12"/>
      <c r="AZ43" s="12"/>
      <c r="BA43" s="12" t="s">
        <v>19</v>
      </c>
      <c r="BB43" s="12"/>
      <c r="BC43" s="12"/>
      <c r="BD43" s="12"/>
      <c r="BE43" s="12"/>
      <c r="BF43" s="12"/>
      <c r="BG43" s="12"/>
      <c r="BH43" s="12"/>
      <c r="BI43" s="12" t="s">
        <v>20</v>
      </c>
      <c r="BJ43" s="12"/>
      <c r="BK43" s="12"/>
      <c r="BL43" s="12"/>
      <c r="CP43" s="1" t="s">
        <v>24</v>
      </c>
    </row>
    <row r="44" spans="1:64" s="4" customFormat="1" ht="18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104"/>
      <c r="AS44" s="105"/>
      <c r="AT44" s="105"/>
      <c r="AU44" s="105"/>
      <c r="AV44" s="105"/>
      <c r="AW44" s="105"/>
      <c r="AX44" s="105"/>
      <c r="AY44" s="105"/>
      <c r="AZ44" s="10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5.75" customHeight="1">
      <c r="A46" s="98" t="s">
        <v>51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3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8" spans="1:64" s="22" customFormat="1" ht="24" customHeight="1">
      <c r="A48" s="49" t="s">
        <v>8</v>
      </c>
      <c r="B48" s="49"/>
      <c r="C48" s="49" t="s">
        <v>37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 t="s">
        <v>12</v>
      </c>
      <c r="AE48" s="49"/>
      <c r="AF48" s="49"/>
      <c r="AG48" s="49"/>
      <c r="AH48" s="49"/>
      <c r="AI48" s="49" t="s">
        <v>11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10</v>
      </c>
      <c r="AZ48" s="49"/>
      <c r="BA48" s="49"/>
      <c r="BB48" s="49"/>
      <c r="BC48" s="49"/>
      <c r="BD48" s="49" t="s">
        <v>9</v>
      </c>
      <c r="BE48" s="49"/>
      <c r="BF48" s="49"/>
      <c r="BG48" s="49"/>
      <c r="BH48" s="49"/>
      <c r="BI48" s="49" t="s">
        <v>36</v>
      </c>
      <c r="BJ48" s="49"/>
      <c r="BK48" s="49"/>
      <c r="BL48" s="49"/>
    </row>
    <row r="49" spans="1:64" ht="12.75" customHeight="1">
      <c r="A49" s="113">
        <v>1</v>
      </c>
      <c r="B49" s="113"/>
      <c r="C49" s="48" t="s">
        <v>59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50"/>
      <c r="AE49" s="51"/>
      <c r="AF49" s="51"/>
      <c r="AG49" s="51"/>
      <c r="AH49" s="52"/>
      <c r="AI49" s="50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2"/>
      <c r="AY49" s="50"/>
      <c r="AZ49" s="51"/>
      <c r="BA49" s="51"/>
      <c r="BB49" s="51"/>
      <c r="BC49" s="52"/>
      <c r="BD49" s="50"/>
      <c r="BE49" s="51"/>
      <c r="BF49" s="51"/>
      <c r="BG49" s="51"/>
      <c r="BH49" s="52"/>
      <c r="BI49" s="50"/>
      <c r="BJ49" s="51"/>
      <c r="BK49" s="51"/>
      <c r="BL49" s="52"/>
    </row>
    <row r="50" spans="1:66" ht="18.75" customHeight="1" hidden="1">
      <c r="A50" s="113"/>
      <c r="B50" s="113"/>
      <c r="C50" s="47" t="s">
        <v>94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34" t="s">
        <v>60</v>
      </c>
      <c r="AE50" s="34"/>
      <c r="AF50" s="34"/>
      <c r="AG50" s="34"/>
      <c r="AH50" s="34"/>
      <c r="AI50" s="35" t="s">
        <v>110</v>
      </c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6">
        <v>0</v>
      </c>
      <c r="AZ50" s="36"/>
      <c r="BA50" s="36"/>
      <c r="BB50" s="36"/>
      <c r="BC50" s="36"/>
      <c r="BD50" s="45">
        <v>0</v>
      </c>
      <c r="BE50" s="45"/>
      <c r="BF50" s="45"/>
      <c r="BG50" s="45"/>
      <c r="BH50" s="45"/>
      <c r="BI50" s="36">
        <f aca="true" t="shared" si="0" ref="BI50:BI56">AY50+BD50</f>
        <v>0</v>
      </c>
      <c r="BJ50" s="36"/>
      <c r="BK50" s="36"/>
      <c r="BL50" s="36"/>
      <c r="BN50" s="19">
        <f>BI50+BI51+BI52</f>
        <v>2098.3</v>
      </c>
    </row>
    <row r="51" spans="1:65" ht="19.5" customHeight="1">
      <c r="A51" s="113"/>
      <c r="B51" s="113"/>
      <c r="C51" s="47" t="s">
        <v>61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34" t="s">
        <v>60</v>
      </c>
      <c r="AE51" s="34"/>
      <c r="AF51" s="34"/>
      <c r="AG51" s="34"/>
      <c r="AH51" s="34"/>
      <c r="AI51" s="35" t="s">
        <v>128</v>
      </c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6">
        <v>0</v>
      </c>
      <c r="AZ51" s="36"/>
      <c r="BA51" s="36"/>
      <c r="BB51" s="36"/>
      <c r="BC51" s="36"/>
      <c r="BD51" s="36">
        <v>2098.3</v>
      </c>
      <c r="BE51" s="36"/>
      <c r="BF51" s="36"/>
      <c r="BG51" s="36"/>
      <c r="BH51" s="36"/>
      <c r="BI51" s="36">
        <f t="shared" si="0"/>
        <v>2098.3</v>
      </c>
      <c r="BJ51" s="36"/>
      <c r="BK51" s="36"/>
      <c r="BL51" s="36"/>
      <c r="BM51" s="20"/>
    </row>
    <row r="52" spans="1:66" ht="12.75" hidden="1">
      <c r="A52" s="113"/>
      <c r="B52" s="113"/>
      <c r="C52" s="47" t="s">
        <v>96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34" t="s">
        <v>60</v>
      </c>
      <c r="AE52" s="34"/>
      <c r="AF52" s="34"/>
      <c r="AG52" s="34"/>
      <c r="AH52" s="34"/>
      <c r="AI52" s="35" t="s">
        <v>95</v>
      </c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6">
        <v>0</v>
      </c>
      <c r="AZ52" s="36"/>
      <c r="BA52" s="36"/>
      <c r="BB52" s="36"/>
      <c r="BC52" s="36"/>
      <c r="BD52" s="45">
        <v>0</v>
      </c>
      <c r="BE52" s="45"/>
      <c r="BF52" s="45"/>
      <c r="BG52" s="45"/>
      <c r="BH52" s="45"/>
      <c r="BI52" s="36">
        <f t="shared" si="0"/>
        <v>0</v>
      </c>
      <c r="BJ52" s="36"/>
      <c r="BK52" s="36"/>
      <c r="BL52" s="36"/>
      <c r="BN52" s="21"/>
    </row>
    <row r="53" spans="1:66" ht="12.75" hidden="1">
      <c r="A53" s="113"/>
      <c r="B53" s="113"/>
      <c r="C53" s="47" t="s">
        <v>35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34" t="s">
        <v>60</v>
      </c>
      <c r="AE53" s="34"/>
      <c r="AF53" s="34"/>
      <c r="AG53" s="34"/>
      <c r="AH53" s="34"/>
      <c r="AI53" s="35" t="s">
        <v>90</v>
      </c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6">
        <f>AQ33</f>
        <v>0</v>
      </c>
      <c r="AZ53" s="36"/>
      <c r="BA53" s="36"/>
      <c r="BB53" s="36"/>
      <c r="BC53" s="36"/>
      <c r="BD53" s="36">
        <v>0</v>
      </c>
      <c r="BE53" s="36"/>
      <c r="BF53" s="36"/>
      <c r="BG53" s="36"/>
      <c r="BH53" s="36"/>
      <c r="BI53" s="36">
        <f t="shared" si="0"/>
        <v>0</v>
      </c>
      <c r="BJ53" s="36"/>
      <c r="BK53" s="36"/>
      <c r="BL53" s="36"/>
      <c r="BN53" s="21"/>
    </row>
    <row r="54" spans="1:66" ht="3" customHeight="1" hidden="1">
      <c r="A54" s="113"/>
      <c r="B54" s="113"/>
      <c r="C54" s="47" t="s">
        <v>76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34" t="s">
        <v>60</v>
      </c>
      <c r="AE54" s="34"/>
      <c r="AF54" s="34"/>
      <c r="AG54" s="34"/>
      <c r="AH54" s="34"/>
      <c r="AI54" s="35" t="s">
        <v>101</v>
      </c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6">
        <f>AQ34</f>
        <v>0</v>
      </c>
      <c r="AZ54" s="36"/>
      <c r="BA54" s="36"/>
      <c r="BB54" s="36"/>
      <c r="BC54" s="36"/>
      <c r="BD54" s="36">
        <v>0</v>
      </c>
      <c r="BE54" s="36"/>
      <c r="BF54" s="36"/>
      <c r="BG54" s="36"/>
      <c r="BH54" s="36"/>
      <c r="BI54" s="36">
        <f t="shared" si="0"/>
        <v>0</v>
      </c>
      <c r="BJ54" s="36"/>
      <c r="BK54" s="36"/>
      <c r="BL54" s="36"/>
      <c r="BN54" s="21"/>
    </row>
    <row r="55" spans="1:66" ht="21" customHeight="1">
      <c r="A55" s="113"/>
      <c r="B55" s="113"/>
      <c r="C55" s="47" t="s">
        <v>109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34" t="s">
        <v>60</v>
      </c>
      <c r="AE55" s="34"/>
      <c r="AF55" s="34"/>
      <c r="AG55" s="34"/>
      <c r="AH55" s="34"/>
      <c r="AI55" s="35" t="s">
        <v>111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6">
        <f>AQ35</f>
        <v>0</v>
      </c>
      <c r="AZ55" s="36"/>
      <c r="BA55" s="36"/>
      <c r="BB55" s="36"/>
      <c r="BC55" s="36"/>
      <c r="BD55" s="36">
        <v>195.23728</v>
      </c>
      <c r="BE55" s="36"/>
      <c r="BF55" s="36"/>
      <c r="BG55" s="36"/>
      <c r="BH55" s="36"/>
      <c r="BI55" s="36">
        <f t="shared" si="0"/>
        <v>195.23728</v>
      </c>
      <c r="BJ55" s="36"/>
      <c r="BK55" s="36"/>
      <c r="BL55" s="36"/>
      <c r="BN55" s="21"/>
    </row>
    <row r="56" spans="1:66" ht="21.75" customHeight="1" hidden="1">
      <c r="A56" s="113"/>
      <c r="B56" s="113"/>
      <c r="C56" s="47" t="s">
        <v>83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34" t="s">
        <v>60</v>
      </c>
      <c r="AE56" s="34"/>
      <c r="AF56" s="34"/>
      <c r="AG56" s="34"/>
      <c r="AH56" s="34"/>
      <c r="AI56" s="35" t="s">
        <v>90</v>
      </c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6">
        <f>AQ36</f>
        <v>0</v>
      </c>
      <c r="AZ56" s="36"/>
      <c r="BA56" s="36"/>
      <c r="BB56" s="36"/>
      <c r="BC56" s="36"/>
      <c r="BD56" s="33">
        <v>0</v>
      </c>
      <c r="BE56" s="33"/>
      <c r="BF56" s="33"/>
      <c r="BG56" s="33"/>
      <c r="BH56" s="33"/>
      <c r="BI56" s="36">
        <f t="shared" si="0"/>
        <v>0</v>
      </c>
      <c r="BJ56" s="36"/>
      <c r="BK56" s="36"/>
      <c r="BL56" s="36"/>
      <c r="BN56" s="21"/>
    </row>
    <row r="57" spans="1:64" ht="12.75" customHeight="1">
      <c r="A57" s="31">
        <v>2</v>
      </c>
      <c r="B57" s="31"/>
      <c r="C57" s="48" t="s">
        <v>62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34"/>
      <c r="AE57" s="34"/>
      <c r="AF57" s="34"/>
      <c r="AG57" s="34"/>
      <c r="AH57" s="34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64" ht="13.5" customHeight="1" hidden="1">
      <c r="A58" s="31"/>
      <c r="B58" s="31"/>
      <c r="C58" s="47" t="s">
        <v>100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34" t="s">
        <v>63</v>
      </c>
      <c r="AE58" s="34"/>
      <c r="AF58" s="34"/>
      <c r="AG58" s="34"/>
      <c r="AH58" s="34"/>
      <c r="AI58" s="35" t="s">
        <v>98</v>
      </c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6">
        <v>0</v>
      </c>
      <c r="AZ58" s="36"/>
      <c r="BA58" s="36"/>
      <c r="BB58" s="36"/>
      <c r="BC58" s="36"/>
      <c r="BD58" s="36">
        <v>0</v>
      </c>
      <c r="BE58" s="36"/>
      <c r="BF58" s="36"/>
      <c r="BG58" s="36"/>
      <c r="BH58" s="36"/>
      <c r="BI58" s="36">
        <f aca="true" t="shared" si="1" ref="BI58:BI65">AY58+BD58</f>
        <v>0</v>
      </c>
      <c r="BJ58" s="36"/>
      <c r="BK58" s="36"/>
      <c r="BL58" s="36"/>
    </row>
    <row r="59" spans="1:64" ht="19.5" customHeight="1">
      <c r="A59" s="31"/>
      <c r="B59" s="31"/>
      <c r="C59" s="47" t="s">
        <v>64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34" t="s">
        <v>63</v>
      </c>
      <c r="AE59" s="34"/>
      <c r="AF59" s="34"/>
      <c r="AG59" s="34"/>
      <c r="AH59" s="34"/>
      <c r="AI59" s="35" t="s">
        <v>129</v>
      </c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6">
        <v>0</v>
      </c>
      <c r="AZ59" s="36"/>
      <c r="BA59" s="36"/>
      <c r="BB59" s="36"/>
      <c r="BC59" s="36"/>
      <c r="BD59" s="36">
        <v>1</v>
      </c>
      <c r="BE59" s="36"/>
      <c r="BF59" s="36"/>
      <c r="BG59" s="36"/>
      <c r="BH59" s="36"/>
      <c r="BI59" s="36">
        <f t="shared" si="1"/>
        <v>1</v>
      </c>
      <c r="BJ59" s="36"/>
      <c r="BK59" s="36"/>
      <c r="BL59" s="36"/>
    </row>
    <row r="60" spans="1:64" ht="6" customHeight="1" hidden="1">
      <c r="A60" s="31"/>
      <c r="B60" s="31"/>
      <c r="C60" s="47" t="s">
        <v>97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34" t="s">
        <v>63</v>
      </c>
      <c r="AE60" s="34"/>
      <c r="AF60" s="34"/>
      <c r="AG60" s="34"/>
      <c r="AH60" s="34"/>
      <c r="AI60" s="35" t="s">
        <v>98</v>
      </c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6">
        <v>0</v>
      </c>
      <c r="AZ60" s="36"/>
      <c r="BA60" s="36"/>
      <c r="BB60" s="36"/>
      <c r="BC60" s="36"/>
      <c r="BD60" s="36">
        <v>0</v>
      </c>
      <c r="BE60" s="36"/>
      <c r="BF60" s="36"/>
      <c r="BG60" s="36"/>
      <c r="BH60" s="36"/>
      <c r="BI60" s="36">
        <f t="shared" si="1"/>
        <v>0</v>
      </c>
      <c r="BJ60" s="36"/>
      <c r="BK60" s="36"/>
      <c r="BL60" s="36"/>
    </row>
    <row r="61" spans="1:64" ht="12.75" hidden="1">
      <c r="A61" s="31"/>
      <c r="B61" s="31"/>
      <c r="C61" s="47" t="s">
        <v>72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34" t="s">
        <v>63</v>
      </c>
      <c r="AE61" s="34"/>
      <c r="AF61" s="34"/>
      <c r="AG61" s="34"/>
      <c r="AH61" s="34"/>
      <c r="AI61" s="35" t="s">
        <v>91</v>
      </c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6">
        <v>0</v>
      </c>
      <c r="AZ61" s="36"/>
      <c r="BA61" s="36"/>
      <c r="BB61" s="36"/>
      <c r="BC61" s="36"/>
      <c r="BD61" s="36">
        <v>0</v>
      </c>
      <c r="BE61" s="36"/>
      <c r="BF61" s="36"/>
      <c r="BG61" s="36"/>
      <c r="BH61" s="36"/>
      <c r="BI61" s="36">
        <f t="shared" si="1"/>
        <v>0</v>
      </c>
      <c r="BJ61" s="36"/>
      <c r="BK61" s="36"/>
      <c r="BL61" s="36"/>
    </row>
    <row r="62" spans="1:64" ht="12.75" hidden="1">
      <c r="A62" s="31"/>
      <c r="B62" s="31"/>
      <c r="C62" s="47" t="s">
        <v>73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34" t="s">
        <v>63</v>
      </c>
      <c r="AE62" s="34"/>
      <c r="AF62" s="34"/>
      <c r="AG62" s="34"/>
      <c r="AH62" s="34"/>
      <c r="AI62" s="35" t="s">
        <v>91</v>
      </c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6">
        <v>0</v>
      </c>
      <c r="AZ62" s="36"/>
      <c r="BA62" s="36"/>
      <c r="BB62" s="36"/>
      <c r="BC62" s="36"/>
      <c r="BD62" s="36">
        <v>0</v>
      </c>
      <c r="BE62" s="36"/>
      <c r="BF62" s="36"/>
      <c r="BG62" s="36"/>
      <c r="BH62" s="36"/>
      <c r="BI62" s="36">
        <f t="shared" si="1"/>
        <v>0</v>
      </c>
      <c r="BJ62" s="36"/>
      <c r="BK62" s="36"/>
      <c r="BL62" s="36"/>
    </row>
    <row r="63" spans="1:64" ht="12.75" hidden="1">
      <c r="A63" s="31"/>
      <c r="B63" s="31"/>
      <c r="C63" s="47" t="s">
        <v>103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34" t="s">
        <v>63</v>
      </c>
      <c r="AE63" s="34"/>
      <c r="AF63" s="34"/>
      <c r="AG63" s="34"/>
      <c r="AH63" s="34"/>
      <c r="AI63" s="35" t="s">
        <v>102</v>
      </c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6">
        <v>0</v>
      </c>
      <c r="AZ63" s="36"/>
      <c r="BA63" s="36"/>
      <c r="BB63" s="36"/>
      <c r="BC63" s="36"/>
      <c r="BD63" s="36">
        <v>0</v>
      </c>
      <c r="BE63" s="36"/>
      <c r="BF63" s="36"/>
      <c r="BG63" s="36"/>
      <c r="BH63" s="36"/>
      <c r="BI63" s="36">
        <f t="shared" si="1"/>
        <v>0</v>
      </c>
      <c r="BJ63" s="36"/>
      <c r="BK63" s="36"/>
      <c r="BL63" s="36"/>
    </row>
    <row r="64" spans="1:64" ht="24" customHeight="1">
      <c r="A64" s="31"/>
      <c r="B64" s="31"/>
      <c r="C64" s="47" t="s">
        <v>104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34" t="s">
        <v>63</v>
      </c>
      <c r="AE64" s="34"/>
      <c r="AF64" s="34"/>
      <c r="AG64" s="34"/>
      <c r="AH64" s="34"/>
      <c r="AI64" s="35" t="s">
        <v>114</v>
      </c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6">
        <v>0</v>
      </c>
      <c r="AZ64" s="36"/>
      <c r="BA64" s="36"/>
      <c r="BB64" s="36"/>
      <c r="BC64" s="36"/>
      <c r="BD64" s="36">
        <v>1</v>
      </c>
      <c r="BE64" s="36"/>
      <c r="BF64" s="36"/>
      <c r="BG64" s="36"/>
      <c r="BH64" s="36"/>
      <c r="BI64" s="36">
        <f t="shared" si="1"/>
        <v>1</v>
      </c>
      <c r="BJ64" s="36"/>
      <c r="BK64" s="36"/>
      <c r="BL64" s="36"/>
    </row>
    <row r="65" spans="1:64" ht="0.75" customHeight="1" hidden="1">
      <c r="A65" s="31"/>
      <c r="B65" s="31"/>
      <c r="C65" s="47" t="s">
        <v>84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34" t="s">
        <v>85</v>
      </c>
      <c r="AE65" s="34"/>
      <c r="AF65" s="34"/>
      <c r="AG65" s="34"/>
      <c r="AH65" s="34"/>
      <c r="AI65" s="35" t="s">
        <v>91</v>
      </c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6">
        <v>0</v>
      </c>
      <c r="AZ65" s="36"/>
      <c r="BA65" s="36"/>
      <c r="BB65" s="36"/>
      <c r="BC65" s="36"/>
      <c r="BD65" s="33">
        <v>0</v>
      </c>
      <c r="BE65" s="33"/>
      <c r="BF65" s="33"/>
      <c r="BG65" s="33"/>
      <c r="BH65" s="33"/>
      <c r="BI65" s="36">
        <f t="shared" si="1"/>
        <v>0</v>
      </c>
      <c r="BJ65" s="36"/>
      <c r="BK65" s="36"/>
      <c r="BL65" s="36"/>
    </row>
    <row r="66" spans="1:65" ht="15.75" customHeight="1">
      <c r="A66" s="31">
        <v>3</v>
      </c>
      <c r="B66" s="31"/>
      <c r="C66" s="48" t="s">
        <v>65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36"/>
      <c r="BJ66" s="36"/>
      <c r="BK66" s="36"/>
      <c r="BL66" s="36"/>
      <c r="BM66" s="20">
        <f>SUM(BI66:BL66)</f>
        <v>0</v>
      </c>
    </row>
    <row r="67" spans="1:65" ht="12.75" hidden="1">
      <c r="A67" s="31"/>
      <c r="B67" s="31"/>
      <c r="C67" s="47" t="s">
        <v>99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34" t="s">
        <v>66</v>
      </c>
      <c r="AE67" s="34"/>
      <c r="AF67" s="34"/>
      <c r="AG67" s="34"/>
      <c r="AH67" s="34"/>
      <c r="AI67" s="35" t="s">
        <v>67</v>
      </c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6">
        <v>0</v>
      </c>
      <c r="AZ67" s="36"/>
      <c r="BA67" s="36"/>
      <c r="BB67" s="36"/>
      <c r="BC67" s="36"/>
      <c r="BD67" s="36" t="e">
        <f>BD50/BD58</f>
        <v>#DIV/0!</v>
      </c>
      <c r="BE67" s="36"/>
      <c r="BF67" s="36"/>
      <c r="BG67" s="36"/>
      <c r="BH67" s="36"/>
      <c r="BI67" s="36" t="e">
        <f>BI50/BI58</f>
        <v>#DIV/0!</v>
      </c>
      <c r="BJ67" s="36"/>
      <c r="BK67" s="36"/>
      <c r="BL67" s="36"/>
      <c r="BM67" s="20"/>
    </row>
    <row r="68" spans="1:64" ht="19.5" customHeight="1">
      <c r="A68" s="31"/>
      <c r="B68" s="31"/>
      <c r="C68" s="47" t="s">
        <v>130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34" t="s">
        <v>66</v>
      </c>
      <c r="AE68" s="34"/>
      <c r="AF68" s="34"/>
      <c r="AG68" s="34"/>
      <c r="AH68" s="34"/>
      <c r="AI68" s="35" t="s">
        <v>68</v>
      </c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6">
        <v>0</v>
      </c>
      <c r="AZ68" s="36"/>
      <c r="BA68" s="36"/>
      <c r="BB68" s="36"/>
      <c r="BC68" s="36"/>
      <c r="BD68" s="36">
        <f>BD51/BD59</f>
        <v>2098.3</v>
      </c>
      <c r="BE68" s="36"/>
      <c r="BF68" s="36"/>
      <c r="BG68" s="36"/>
      <c r="BH68" s="36"/>
      <c r="BI68" s="36">
        <f>BI51/BI59</f>
        <v>2098.3</v>
      </c>
      <c r="BJ68" s="36"/>
      <c r="BK68" s="36"/>
      <c r="BL68" s="36"/>
    </row>
    <row r="69" spans="1:64" ht="0.75" customHeight="1" hidden="1">
      <c r="A69" s="31"/>
      <c r="B69" s="31"/>
      <c r="C69" s="47" t="s">
        <v>69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34" t="s">
        <v>66</v>
      </c>
      <c r="AE69" s="34"/>
      <c r="AF69" s="34"/>
      <c r="AG69" s="34"/>
      <c r="AH69" s="34"/>
      <c r="AI69" s="35" t="s">
        <v>70</v>
      </c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23"/>
      <c r="AY69" s="36">
        <v>0</v>
      </c>
      <c r="AZ69" s="36"/>
      <c r="BA69" s="36"/>
      <c r="BB69" s="36"/>
      <c r="BC69" s="36"/>
      <c r="BD69" s="36" t="e">
        <f>BD52/BD60</f>
        <v>#DIV/0!</v>
      </c>
      <c r="BE69" s="36"/>
      <c r="BF69" s="36"/>
      <c r="BG69" s="36"/>
      <c r="BH69" s="36"/>
      <c r="BI69" s="36" t="e">
        <f>BI52/BI60</f>
        <v>#DIV/0!</v>
      </c>
      <c r="BJ69" s="36"/>
      <c r="BK69" s="36"/>
      <c r="BL69" s="36"/>
    </row>
    <row r="70" spans="1:64" ht="12.75" hidden="1">
      <c r="A70" s="31"/>
      <c r="B70" s="31"/>
      <c r="C70" s="47" t="s">
        <v>74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34" t="s">
        <v>66</v>
      </c>
      <c r="AE70" s="34"/>
      <c r="AF70" s="34"/>
      <c r="AG70" s="34"/>
      <c r="AH70" s="34"/>
      <c r="AI70" s="35" t="s">
        <v>71</v>
      </c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6">
        <v>0</v>
      </c>
      <c r="AZ70" s="36"/>
      <c r="BA70" s="36"/>
      <c r="BB70" s="36"/>
      <c r="BC70" s="36"/>
      <c r="BD70" s="36" t="e">
        <f>BD53/BD61</f>
        <v>#DIV/0!</v>
      </c>
      <c r="BE70" s="36"/>
      <c r="BF70" s="36"/>
      <c r="BG70" s="36"/>
      <c r="BH70" s="36"/>
      <c r="BI70" s="36" t="e">
        <f>BI53/BI61</f>
        <v>#DIV/0!</v>
      </c>
      <c r="BJ70" s="36"/>
      <c r="BK70" s="36"/>
      <c r="BL70" s="36"/>
    </row>
    <row r="71" spans="1:64" ht="12.75" hidden="1">
      <c r="A71" s="31"/>
      <c r="B71" s="31"/>
      <c r="C71" s="47" t="s">
        <v>105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34" t="s">
        <v>66</v>
      </c>
      <c r="AE71" s="34"/>
      <c r="AF71" s="34"/>
      <c r="AG71" s="34"/>
      <c r="AH71" s="34"/>
      <c r="AI71" s="35" t="s">
        <v>77</v>
      </c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6">
        <v>0</v>
      </c>
      <c r="AZ71" s="36"/>
      <c r="BA71" s="36"/>
      <c r="BB71" s="36"/>
      <c r="BC71" s="36"/>
      <c r="BD71" s="36" t="e">
        <f>BD54/BD63</f>
        <v>#DIV/0!</v>
      </c>
      <c r="BE71" s="36"/>
      <c r="BF71" s="36"/>
      <c r="BG71" s="36"/>
      <c r="BH71" s="36"/>
      <c r="BI71" s="36" t="e">
        <f>BI54/BI63</f>
        <v>#DIV/0!</v>
      </c>
      <c r="BJ71" s="36"/>
      <c r="BK71" s="36"/>
      <c r="BL71" s="36"/>
    </row>
    <row r="72" spans="1:64" ht="16.5" customHeight="1">
      <c r="A72" s="31"/>
      <c r="B72" s="31"/>
      <c r="C72" s="47" t="s">
        <v>106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34" t="s">
        <v>66</v>
      </c>
      <c r="AE72" s="34"/>
      <c r="AF72" s="34"/>
      <c r="AG72" s="34"/>
      <c r="AH72" s="34"/>
      <c r="AI72" s="35" t="s">
        <v>77</v>
      </c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6">
        <v>0</v>
      </c>
      <c r="AZ72" s="36"/>
      <c r="BA72" s="36"/>
      <c r="BB72" s="36"/>
      <c r="BC72" s="36"/>
      <c r="BD72" s="36">
        <f>BD55/BD64</f>
        <v>195.23728</v>
      </c>
      <c r="BE72" s="36"/>
      <c r="BF72" s="36"/>
      <c r="BG72" s="36"/>
      <c r="BH72" s="36"/>
      <c r="BI72" s="36">
        <f>BI55/BI64</f>
        <v>195.23728</v>
      </c>
      <c r="BJ72" s="36"/>
      <c r="BK72" s="36"/>
      <c r="BL72" s="36"/>
    </row>
    <row r="73" spans="1:64" ht="0" customHeight="1" hidden="1">
      <c r="A73" s="31"/>
      <c r="B73" s="31"/>
      <c r="C73" s="47" t="s">
        <v>86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34" t="s">
        <v>66</v>
      </c>
      <c r="AE73" s="34"/>
      <c r="AF73" s="34"/>
      <c r="AG73" s="34"/>
      <c r="AH73" s="34"/>
      <c r="AI73" s="35" t="s">
        <v>87</v>
      </c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6">
        <v>0</v>
      </c>
      <c r="AZ73" s="36"/>
      <c r="BA73" s="36"/>
      <c r="BB73" s="36"/>
      <c r="BC73" s="36"/>
      <c r="BD73" s="36" t="e">
        <f>BD56/BD65</f>
        <v>#DIV/0!</v>
      </c>
      <c r="BE73" s="36"/>
      <c r="BF73" s="36"/>
      <c r="BG73" s="36"/>
      <c r="BH73" s="36"/>
      <c r="BI73" s="36" t="e">
        <f>ROUND(BI56/BI65,1)</f>
        <v>#DIV/0!</v>
      </c>
      <c r="BJ73" s="36"/>
      <c r="BK73" s="36"/>
      <c r="BL73" s="36"/>
    </row>
    <row r="74" spans="1:64" ht="15.75" hidden="1">
      <c r="A74" s="31"/>
      <c r="B74" s="31"/>
      <c r="C74" s="48" t="s">
        <v>59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44"/>
      <c r="AZ74" s="44"/>
      <c r="BA74" s="44"/>
      <c r="BB74" s="44"/>
      <c r="BC74" s="44"/>
      <c r="BD74" s="41"/>
      <c r="BE74" s="41"/>
      <c r="BF74" s="41"/>
      <c r="BG74" s="41"/>
      <c r="BH74" s="41"/>
      <c r="BI74" s="39"/>
      <c r="BJ74" s="39"/>
      <c r="BK74" s="39"/>
      <c r="BL74" s="39"/>
    </row>
    <row r="75" spans="1:65" ht="27" customHeight="1" hidden="1" thickBot="1">
      <c r="A75" s="31"/>
      <c r="B75" s="31"/>
      <c r="C75" s="47" t="s">
        <v>79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34" t="s">
        <v>60</v>
      </c>
      <c r="AE75" s="34"/>
      <c r="AF75" s="34"/>
      <c r="AG75" s="34"/>
      <c r="AH75" s="34"/>
      <c r="AI75" s="35" t="s">
        <v>107</v>
      </c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6">
        <f>AQ35</f>
        <v>0</v>
      </c>
      <c r="AZ75" s="36"/>
      <c r="BA75" s="36"/>
      <c r="BB75" s="36"/>
      <c r="BC75" s="36"/>
      <c r="BD75" s="33">
        <f>AY35/1000</f>
        <v>0</v>
      </c>
      <c r="BE75" s="33"/>
      <c r="BF75" s="33"/>
      <c r="BG75" s="33"/>
      <c r="BH75" s="33"/>
      <c r="BI75" s="36">
        <f>AY75+BD75</f>
        <v>0</v>
      </c>
      <c r="BJ75" s="36"/>
      <c r="BK75" s="36"/>
      <c r="BL75" s="36"/>
      <c r="BM75" s="20">
        <f>BI75</f>
        <v>0</v>
      </c>
    </row>
    <row r="76" spans="1:64" ht="15" hidden="1">
      <c r="A76" s="31"/>
      <c r="B76" s="31"/>
      <c r="C76" s="48" t="s">
        <v>62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34"/>
      <c r="AE76" s="34"/>
      <c r="AF76" s="34"/>
      <c r="AG76" s="34"/>
      <c r="AH76" s="34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36"/>
      <c r="AZ76" s="36"/>
      <c r="BA76" s="36"/>
      <c r="BB76" s="36"/>
      <c r="BC76" s="36"/>
      <c r="BD76" s="33"/>
      <c r="BE76" s="33"/>
      <c r="BF76" s="33"/>
      <c r="BG76" s="33"/>
      <c r="BH76" s="33"/>
      <c r="BI76" s="39"/>
      <c r="BJ76" s="39"/>
      <c r="BK76" s="39"/>
      <c r="BL76" s="39"/>
    </row>
    <row r="77" spans="1:64" ht="23.25" customHeight="1" hidden="1" thickBot="1">
      <c r="A77" s="31"/>
      <c r="B77" s="31"/>
      <c r="C77" s="47" t="s">
        <v>80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34" t="s">
        <v>63</v>
      </c>
      <c r="AE77" s="34"/>
      <c r="AF77" s="34"/>
      <c r="AG77" s="34"/>
      <c r="AH77" s="34"/>
      <c r="AI77" s="35" t="s">
        <v>108</v>
      </c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6"/>
      <c r="AZ77" s="36"/>
      <c r="BA77" s="36"/>
      <c r="BB77" s="36"/>
      <c r="BC77" s="36"/>
      <c r="BD77" s="33">
        <v>1</v>
      </c>
      <c r="BE77" s="33"/>
      <c r="BF77" s="33"/>
      <c r="BG77" s="33"/>
      <c r="BH77" s="33"/>
      <c r="BI77" s="36">
        <v>1</v>
      </c>
      <c r="BJ77" s="36"/>
      <c r="BK77" s="36"/>
      <c r="BL77" s="36"/>
    </row>
    <row r="78" spans="1:64" ht="15.75" hidden="1">
      <c r="A78" s="31"/>
      <c r="B78" s="31"/>
      <c r="C78" s="48" t="s">
        <v>65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34"/>
      <c r="AE78" s="34"/>
      <c r="AF78" s="34"/>
      <c r="AG78" s="34"/>
      <c r="AH78" s="34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44"/>
      <c r="AZ78" s="44"/>
      <c r="BA78" s="44"/>
      <c r="BB78" s="44"/>
      <c r="BC78" s="44"/>
      <c r="BD78" s="41"/>
      <c r="BE78" s="41"/>
      <c r="BF78" s="41"/>
      <c r="BG78" s="41"/>
      <c r="BH78" s="41"/>
      <c r="BI78" s="39"/>
      <c r="BJ78" s="39"/>
      <c r="BK78" s="39"/>
      <c r="BL78" s="39"/>
    </row>
    <row r="79" spans="1:64" ht="12.75" hidden="1">
      <c r="A79" s="31"/>
      <c r="B79" s="31"/>
      <c r="C79" s="47" t="s">
        <v>81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34" t="s">
        <v>66</v>
      </c>
      <c r="AE79" s="34"/>
      <c r="AF79" s="34"/>
      <c r="AG79" s="34"/>
      <c r="AH79" s="34"/>
      <c r="AI79" s="35" t="s">
        <v>82</v>
      </c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6"/>
      <c r="AZ79" s="36"/>
      <c r="BA79" s="36"/>
      <c r="BB79" s="36"/>
      <c r="BC79" s="36"/>
      <c r="BD79" s="36">
        <f>ROUND(BD75/BD77,1)</f>
        <v>0</v>
      </c>
      <c r="BE79" s="36"/>
      <c r="BF79" s="36"/>
      <c r="BG79" s="36"/>
      <c r="BH79" s="36"/>
      <c r="BI79" s="36">
        <f>ROUND(BI75/BI77,1)</f>
        <v>0</v>
      </c>
      <c r="BJ79" s="36"/>
      <c r="BK79" s="36"/>
      <c r="BL79" s="36"/>
    </row>
    <row r="80" spans="1:64" ht="13.5" hidden="1">
      <c r="A80" s="31"/>
      <c r="B80" s="31"/>
      <c r="C80" s="48" t="s">
        <v>26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34"/>
      <c r="AE80" s="34"/>
      <c r="AF80" s="34"/>
      <c r="AG80" s="34"/>
      <c r="AH80" s="34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9"/>
      <c r="AZ80" s="39"/>
      <c r="BA80" s="39"/>
      <c r="BB80" s="39"/>
      <c r="BC80" s="39"/>
      <c r="BD80" s="36"/>
      <c r="BE80" s="36"/>
      <c r="BF80" s="36"/>
      <c r="BG80" s="36"/>
      <c r="BH80" s="36"/>
      <c r="BI80" s="39"/>
      <c r="BJ80" s="39"/>
      <c r="BK80" s="39"/>
      <c r="BL80" s="39"/>
    </row>
    <row r="81" spans="1:64" ht="30.75" customHeight="1" hidden="1" thickBot="1">
      <c r="A81" s="31"/>
      <c r="B81" s="31"/>
      <c r="C81" s="47" t="s">
        <v>34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34" t="s">
        <v>31</v>
      </c>
      <c r="AE81" s="34"/>
      <c r="AF81" s="34"/>
      <c r="AG81" s="34"/>
      <c r="AH81" s="34"/>
      <c r="AI81" s="35" t="s">
        <v>71</v>
      </c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6"/>
      <c r="AZ81" s="36"/>
      <c r="BA81" s="36"/>
      <c r="BB81" s="36"/>
      <c r="BC81" s="36"/>
      <c r="BD81" s="36">
        <v>100</v>
      </c>
      <c r="BE81" s="36"/>
      <c r="BF81" s="36"/>
      <c r="BG81" s="36"/>
      <c r="BH81" s="36"/>
      <c r="BI81" s="36">
        <v>100</v>
      </c>
      <c r="BJ81" s="36"/>
      <c r="BK81" s="36"/>
      <c r="BL81" s="36"/>
    </row>
    <row r="82" spans="1:66" ht="14.25" customHeight="1">
      <c r="A82" s="31">
        <v>4</v>
      </c>
      <c r="B82" s="31"/>
      <c r="C82" s="32" t="s">
        <v>26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N82" s="1">
        <v>3110</v>
      </c>
    </row>
    <row r="83" spans="1:64" ht="21" customHeight="1">
      <c r="A83" s="31"/>
      <c r="B83" s="31"/>
      <c r="C83" s="47" t="s">
        <v>131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34" t="s">
        <v>31</v>
      </c>
      <c r="AE83" s="34"/>
      <c r="AF83" s="34"/>
      <c r="AG83" s="34"/>
      <c r="AH83" s="34"/>
      <c r="AI83" s="35" t="s">
        <v>71</v>
      </c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6">
        <v>0</v>
      </c>
      <c r="AZ83" s="36"/>
      <c r="BA83" s="36"/>
      <c r="BB83" s="36"/>
      <c r="BC83" s="36"/>
      <c r="BD83" s="36">
        <v>100</v>
      </c>
      <c r="BE83" s="36"/>
      <c r="BF83" s="36"/>
      <c r="BG83" s="36"/>
      <c r="BH83" s="36"/>
      <c r="BI83" s="36">
        <v>100</v>
      </c>
      <c r="BJ83" s="36"/>
      <c r="BK83" s="36"/>
      <c r="BL83" s="36"/>
    </row>
    <row r="84" spans="1:65" ht="1.5" customHeight="1" hidden="1">
      <c r="A84" s="31"/>
      <c r="B84" s="31"/>
      <c r="C84" s="47" t="s">
        <v>75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34" t="s">
        <v>31</v>
      </c>
      <c r="AE84" s="34"/>
      <c r="AF84" s="34"/>
      <c r="AG84" s="34"/>
      <c r="AH84" s="34"/>
      <c r="AI84" s="35" t="s">
        <v>92</v>
      </c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6">
        <v>98</v>
      </c>
      <c r="AZ84" s="36"/>
      <c r="BA84" s="36"/>
      <c r="BB84" s="36"/>
      <c r="BC84" s="36"/>
      <c r="BD84" s="36">
        <v>100</v>
      </c>
      <c r="BE84" s="36"/>
      <c r="BF84" s="36"/>
      <c r="BG84" s="36"/>
      <c r="BH84" s="36"/>
      <c r="BI84" s="36">
        <v>100</v>
      </c>
      <c r="BJ84" s="36"/>
      <c r="BK84" s="36"/>
      <c r="BL84" s="36"/>
      <c r="BM84" s="20">
        <f>BI56</f>
        <v>0</v>
      </c>
    </row>
    <row r="85" spans="1:64" ht="31.5" customHeight="1">
      <c r="A85" s="31"/>
      <c r="B85" s="31"/>
      <c r="C85" s="47" t="s">
        <v>78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34" t="s">
        <v>31</v>
      </c>
      <c r="AE85" s="34"/>
      <c r="AF85" s="34"/>
      <c r="AG85" s="34"/>
      <c r="AH85" s="34"/>
      <c r="AI85" s="35" t="s">
        <v>71</v>
      </c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6">
        <v>0</v>
      </c>
      <c r="AZ85" s="36"/>
      <c r="BA85" s="36"/>
      <c r="BB85" s="36"/>
      <c r="BC85" s="36"/>
      <c r="BD85" s="36">
        <v>100</v>
      </c>
      <c r="BE85" s="36"/>
      <c r="BF85" s="36"/>
      <c r="BG85" s="36"/>
      <c r="BH85" s="36"/>
      <c r="BI85" s="36">
        <v>100</v>
      </c>
      <c r="BJ85" s="36"/>
      <c r="BK85" s="36"/>
      <c r="BL85" s="36"/>
    </row>
    <row r="86" spans="1:64" ht="0" customHeight="1" hidden="1">
      <c r="A86" s="31"/>
      <c r="B86" s="31"/>
      <c r="C86" s="47" t="s">
        <v>88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34" t="s">
        <v>31</v>
      </c>
      <c r="AE86" s="34"/>
      <c r="AF86" s="34"/>
      <c r="AG86" s="34"/>
      <c r="AH86" s="34"/>
      <c r="AI86" s="35" t="s">
        <v>89</v>
      </c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40">
        <v>0</v>
      </c>
      <c r="AZ86" s="40"/>
      <c r="BA86" s="40"/>
      <c r="BB86" s="40"/>
      <c r="BC86" s="40"/>
      <c r="BD86" s="40" t="e">
        <f>BD73/92.4965*100-100</f>
        <v>#DIV/0!</v>
      </c>
      <c r="BE86" s="40"/>
      <c r="BF86" s="40"/>
      <c r="BG86" s="40"/>
      <c r="BH86" s="40"/>
      <c r="BI86" s="40" t="e">
        <f>BI73/92.4965*100-100</f>
        <v>#DIV/0!</v>
      </c>
      <c r="BJ86" s="40"/>
      <c r="BK86" s="40"/>
      <c r="BL86" s="40"/>
    </row>
    <row r="88" ht="12.75" hidden="1"/>
    <row r="90" spans="1:59" ht="33" customHeight="1">
      <c r="A90" s="88" t="s">
        <v>32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5"/>
      <c r="AO90" s="109" t="s">
        <v>30</v>
      </c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</row>
    <row r="91" spans="23:59" ht="12.75">
      <c r="W91" s="112" t="s">
        <v>14</v>
      </c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O91" s="112" t="s">
        <v>15</v>
      </c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</row>
    <row r="92" spans="1:6" ht="15.75" customHeight="1">
      <c r="A92" s="88" t="s">
        <v>33</v>
      </c>
      <c r="B92" s="88"/>
      <c r="C92" s="88"/>
      <c r="D92" s="88"/>
      <c r="E92" s="88"/>
      <c r="F92" s="88"/>
    </row>
    <row r="94" ht="12.75">
      <c r="B94" s="1" t="s">
        <v>112</v>
      </c>
    </row>
    <row r="95" spans="1:59" ht="16.5" customHeight="1">
      <c r="A95" s="88" t="s">
        <v>133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5"/>
      <c r="AO95" s="109" t="s">
        <v>134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23:59" ht="12.75">
      <c r="W96" s="112" t="s">
        <v>14</v>
      </c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O96" s="112" t="s">
        <v>15</v>
      </c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</row>
    <row r="97" spans="1:59" ht="12.75">
      <c r="A97" s="24"/>
      <c r="B97" s="24"/>
      <c r="C97" s="25" t="s">
        <v>113</v>
      </c>
      <c r="D97" s="25"/>
      <c r="E97" s="25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</row>
    <row r="99" ht="12.75">
      <c r="E99" s="1" t="s">
        <v>42</v>
      </c>
    </row>
  </sheetData>
  <sheetProtection/>
  <mergeCells count="359">
    <mergeCell ref="BI49:BL49"/>
    <mergeCell ref="A90:V90"/>
    <mergeCell ref="W91:AM91"/>
    <mergeCell ref="AO91:BG91"/>
    <mergeCell ref="A49:B56"/>
    <mergeCell ref="AD50:AH50"/>
    <mergeCell ref="AI52:AX52"/>
    <mergeCell ref="BI50:BL50"/>
    <mergeCell ref="BI67:BL67"/>
    <mergeCell ref="BI59:BL59"/>
    <mergeCell ref="A92:F92"/>
    <mergeCell ref="W95:AM95"/>
    <mergeCell ref="AO95:BG95"/>
    <mergeCell ref="W96:AM96"/>
    <mergeCell ref="AO96:BG96"/>
    <mergeCell ref="A95:V95"/>
    <mergeCell ref="C30:AP30"/>
    <mergeCell ref="C36:AP36"/>
    <mergeCell ref="W90:AM90"/>
    <mergeCell ref="AO90:BG90"/>
    <mergeCell ref="C35:AP35"/>
    <mergeCell ref="A37:AP37"/>
    <mergeCell ref="AR41:AZ41"/>
    <mergeCell ref="AY49:BC49"/>
    <mergeCell ref="BD49:BH49"/>
    <mergeCell ref="C33:AP33"/>
    <mergeCell ref="A36:B36"/>
    <mergeCell ref="AR42:AZ42"/>
    <mergeCell ref="AR44:AZ44"/>
    <mergeCell ref="A39:BL39"/>
    <mergeCell ref="BA44:BG44"/>
    <mergeCell ref="AQ33:AX33"/>
    <mergeCell ref="AQ36:AX36"/>
    <mergeCell ref="Q43:AF43"/>
    <mergeCell ref="AQ37:AX37"/>
    <mergeCell ref="A47:BL47"/>
    <mergeCell ref="BH44:BL44"/>
    <mergeCell ref="A42:AQ42"/>
    <mergeCell ref="BH42:BL42"/>
    <mergeCell ref="BA41:BG41"/>
    <mergeCell ref="A41:AQ41"/>
    <mergeCell ref="A44:AQ44"/>
    <mergeCell ref="A46:BL46"/>
    <mergeCell ref="BA42:BG42"/>
    <mergeCell ref="A20:K20"/>
    <mergeCell ref="AO2:BL2"/>
    <mergeCell ref="AO3:BL3"/>
    <mergeCell ref="AO5:BF5"/>
    <mergeCell ref="A17:BL17"/>
    <mergeCell ref="S25:BL25"/>
    <mergeCell ref="G24:BL24"/>
    <mergeCell ref="V19:BK19"/>
    <mergeCell ref="A21:BL21"/>
    <mergeCell ref="Z16:AM16"/>
    <mergeCell ref="A18:BL18"/>
    <mergeCell ref="A25:F25"/>
    <mergeCell ref="G25:L25"/>
    <mergeCell ref="AQ30:AX30"/>
    <mergeCell ref="U16:Y16"/>
    <mergeCell ref="A19:U19"/>
    <mergeCell ref="M25:R25"/>
    <mergeCell ref="A24:F24"/>
    <mergeCell ref="BF30:BL30"/>
    <mergeCell ref="BF31:BL31"/>
    <mergeCell ref="AY31:BE31"/>
    <mergeCell ref="BF36:BL36"/>
    <mergeCell ref="A34:B34"/>
    <mergeCell ref="AY36:BE36"/>
    <mergeCell ref="AQ32:AX32"/>
    <mergeCell ref="AY32:BE32"/>
    <mergeCell ref="BF33:BL33"/>
    <mergeCell ref="C31:AP31"/>
    <mergeCell ref="AO9:BF9"/>
    <mergeCell ref="A26:F26"/>
    <mergeCell ref="A30:B30"/>
    <mergeCell ref="G26:BL26"/>
    <mergeCell ref="AY33:BE33"/>
    <mergeCell ref="G23:BL23"/>
    <mergeCell ref="A28:BL28"/>
    <mergeCell ref="AY30:BE30"/>
    <mergeCell ref="BD16:BG16"/>
    <mergeCell ref="AQ31:AX31"/>
    <mergeCell ref="BF34:BL34"/>
    <mergeCell ref="A16:T16"/>
    <mergeCell ref="BH16:BL16"/>
    <mergeCell ref="AN16:AQ16"/>
    <mergeCell ref="AR16:BC16"/>
    <mergeCell ref="L20:BL20"/>
    <mergeCell ref="A23:F23"/>
    <mergeCell ref="A33:B33"/>
    <mergeCell ref="A29:BL29"/>
    <mergeCell ref="A31:B31"/>
    <mergeCell ref="A7:BL7"/>
    <mergeCell ref="A8:AJ8"/>
    <mergeCell ref="AK8:AM8"/>
    <mergeCell ref="AN8:BK8"/>
    <mergeCell ref="A32:B32"/>
    <mergeCell ref="A35:B35"/>
    <mergeCell ref="C32:AP32"/>
    <mergeCell ref="C34:AP34"/>
    <mergeCell ref="B14:G14"/>
    <mergeCell ref="H14:N14"/>
    <mergeCell ref="AY37:BE37"/>
    <mergeCell ref="BF37:BL37"/>
    <mergeCell ref="BH41:BL41"/>
    <mergeCell ref="BF32:BL32"/>
    <mergeCell ref="AQ34:AX34"/>
    <mergeCell ref="AQ35:AX35"/>
    <mergeCell ref="AY34:BE34"/>
    <mergeCell ref="AY35:BE35"/>
    <mergeCell ref="BF35:BL35"/>
    <mergeCell ref="A40:BL40"/>
    <mergeCell ref="AY48:BC48"/>
    <mergeCell ref="BI48:BL48"/>
    <mergeCell ref="AD58:AH58"/>
    <mergeCell ref="BI58:BL58"/>
    <mergeCell ref="AD59:AH59"/>
    <mergeCell ref="AD51:AH51"/>
    <mergeCell ref="BI51:BL51"/>
    <mergeCell ref="AD52:AH52"/>
    <mergeCell ref="BI52:BL52"/>
    <mergeCell ref="AI59:AX59"/>
    <mergeCell ref="BI68:BL68"/>
    <mergeCell ref="AD60:AH60"/>
    <mergeCell ref="BI60:BL60"/>
    <mergeCell ref="AY68:BC68"/>
    <mergeCell ref="BD68:BH68"/>
    <mergeCell ref="BI65:BL65"/>
    <mergeCell ref="AI65:AX65"/>
    <mergeCell ref="AI68:AX68"/>
    <mergeCell ref="BD61:BH61"/>
    <mergeCell ref="BI64:BL64"/>
    <mergeCell ref="AD83:AH83"/>
    <mergeCell ref="BI83:BL83"/>
    <mergeCell ref="AD69:AH69"/>
    <mergeCell ref="BI69:BL69"/>
    <mergeCell ref="AI69:AW69"/>
    <mergeCell ref="AI83:AX83"/>
    <mergeCell ref="AD81:AH81"/>
    <mergeCell ref="BI81:BL81"/>
    <mergeCell ref="AI73:AX73"/>
    <mergeCell ref="BD73:BH73"/>
    <mergeCell ref="BI57:BL57"/>
    <mergeCell ref="AY57:BC57"/>
    <mergeCell ref="BD57:BH57"/>
    <mergeCell ref="AI57:AX57"/>
    <mergeCell ref="BD53:BH53"/>
    <mergeCell ref="AD55:AH55"/>
    <mergeCell ref="AI55:AX55"/>
    <mergeCell ref="AD53:AH53"/>
    <mergeCell ref="AD84:AH84"/>
    <mergeCell ref="AD70:AH70"/>
    <mergeCell ref="AD61:AH61"/>
    <mergeCell ref="BI61:BL61"/>
    <mergeCell ref="AD62:AH62"/>
    <mergeCell ref="BI62:BL62"/>
    <mergeCell ref="AI61:AX61"/>
    <mergeCell ref="AD63:AH63"/>
    <mergeCell ref="BI63:BL63"/>
    <mergeCell ref="BI80:BL80"/>
    <mergeCell ref="A66:B73"/>
    <mergeCell ref="AD54:AH54"/>
    <mergeCell ref="BI54:BL54"/>
    <mergeCell ref="B10:I10"/>
    <mergeCell ref="J10:BF10"/>
    <mergeCell ref="BG10:BL10"/>
    <mergeCell ref="B11:I11"/>
    <mergeCell ref="J11:BF11"/>
    <mergeCell ref="AD56:AH56"/>
    <mergeCell ref="BI56:BL56"/>
    <mergeCell ref="AD85:AH85"/>
    <mergeCell ref="BI85:BL85"/>
    <mergeCell ref="AD71:AH71"/>
    <mergeCell ref="BI71:BL71"/>
    <mergeCell ref="AY85:BC85"/>
    <mergeCell ref="BI72:BL72"/>
    <mergeCell ref="AD76:AH76"/>
    <mergeCell ref="BI76:BL76"/>
    <mergeCell ref="AD77:AH77"/>
    <mergeCell ref="BI77:BL77"/>
    <mergeCell ref="A74:B81"/>
    <mergeCell ref="AD75:AH75"/>
    <mergeCell ref="BI75:BL75"/>
    <mergeCell ref="AD78:AH78"/>
    <mergeCell ref="BI78:BL78"/>
    <mergeCell ref="AD79:AH79"/>
    <mergeCell ref="BI79:BL79"/>
    <mergeCell ref="C79:AC79"/>
    <mergeCell ref="AI78:AX78"/>
    <mergeCell ref="AD80:AH80"/>
    <mergeCell ref="BG11:BL11"/>
    <mergeCell ref="B12:I12"/>
    <mergeCell ref="J12:BF12"/>
    <mergeCell ref="BG12:BL12"/>
    <mergeCell ref="B13:I13"/>
    <mergeCell ref="J13:BF13"/>
    <mergeCell ref="BG13:BL13"/>
    <mergeCell ref="AD48:AH48"/>
    <mergeCell ref="BI53:BL53"/>
    <mergeCell ref="AD86:AH86"/>
    <mergeCell ref="BI86:BL86"/>
    <mergeCell ref="AD73:AH73"/>
    <mergeCell ref="BI73:BL73"/>
    <mergeCell ref="AI86:AX86"/>
    <mergeCell ref="AY77:BC77"/>
    <mergeCell ref="AY78:BC78"/>
    <mergeCell ref="AY74:BC74"/>
    <mergeCell ref="U14:BF14"/>
    <mergeCell ref="BG14:BL14"/>
    <mergeCell ref="U15:BF15"/>
    <mergeCell ref="BG15:BL15"/>
    <mergeCell ref="BD65:BH65"/>
    <mergeCell ref="AY73:BC73"/>
    <mergeCell ref="BD67:BH67"/>
    <mergeCell ref="AY65:BC65"/>
    <mergeCell ref="C49:AC49"/>
    <mergeCell ref="AI50:AX50"/>
    <mergeCell ref="C60:AC60"/>
    <mergeCell ref="C76:AC76"/>
    <mergeCell ref="BD74:BH74"/>
    <mergeCell ref="AY83:BC83"/>
    <mergeCell ref="AY53:BC53"/>
    <mergeCell ref="AY84:BC84"/>
    <mergeCell ref="AY62:BC62"/>
    <mergeCell ref="AY66:BC66"/>
    <mergeCell ref="AY60:BC60"/>
    <mergeCell ref="AY69:BC69"/>
    <mergeCell ref="AD49:AH49"/>
    <mergeCell ref="AI49:AX49"/>
    <mergeCell ref="AY79:BC79"/>
    <mergeCell ref="AD65:AH65"/>
    <mergeCell ref="AD57:AH57"/>
    <mergeCell ref="AI51:AX51"/>
    <mergeCell ref="AD67:AH67"/>
    <mergeCell ref="AY67:BC67"/>
    <mergeCell ref="AY61:BC61"/>
    <mergeCell ref="AD68:AH68"/>
    <mergeCell ref="BD50:BH50"/>
    <mergeCell ref="BD48:BH48"/>
    <mergeCell ref="AI48:AX48"/>
    <mergeCell ref="C58:AC58"/>
    <mergeCell ref="C59:AC59"/>
    <mergeCell ref="AY50:BC50"/>
    <mergeCell ref="AY51:BC51"/>
    <mergeCell ref="AY52:BC52"/>
    <mergeCell ref="AI53:AX53"/>
    <mergeCell ref="AY58:BC58"/>
    <mergeCell ref="A48:B48"/>
    <mergeCell ref="A57:B65"/>
    <mergeCell ref="C67:AC67"/>
    <mergeCell ref="C52:AC52"/>
    <mergeCell ref="C70:AC70"/>
    <mergeCell ref="C68:AC68"/>
    <mergeCell ref="C69:AC69"/>
    <mergeCell ref="C50:AC50"/>
    <mergeCell ref="C51:AC51"/>
    <mergeCell ref="C48:AC48"/>
    <mergeCell ref="C83:AC83"/>
    <mergeCell ref="C85:AC85"/>
    <mergeCell ref="C84:AC84"/>
    <mergeCell ref="C54:AC54"/>
    <mergeCell ref="C53:AC53"/>
    <mergeCell ref="C57:AC57"/>
    <mergeCell ref="C61:AC61"/>
    <mergeCell ref="C62:AC62"/>
    <mergeCell ref="C74:AC74"/>
    <mergeCell ref="C75:AC75"/>
    <mergeCell ref="C77:AC77"/>
    <mergeCell ref="C55:AC55"/>
    <mergeCell ref="C78:AC78"/>
    <mergeCell ref="C63:AC63"/>
    <mergeCell ref="C66:AC66"/>
    <mergeCell ref="C71:AC71"/>
    <mergeCell ref="C64:AC64"/>
    <mergeCell ref="C72:AC72"/>
    <mergeCell ref="C65:AC65"/>
    <mergeCell ref="C73:AC73"/>
    <mergeCell ref="C86:AC86"/>
    <mergeCell ref="C80:AC80"/>
    <mergeCell ref="C81:AC81"/>
    <mergeCell ref="C56:AC56"/>
    <mergeCell ref="AI66:AX66"/>
    <mergeCell ref="AI64:AX64"/>
    <mergeCell ref="AI62:AX62"/>
    <mergeCell ref="AI58:AX58"/>
    <mergeCell ref="AI60:AX60"/>
    <mergeCell ref="AI67:AX67"/>
    <mergeCell ref="AI80:AX80"/>
    <mergeCell ref="AI81:AX81"/>
    <mergeCell ref="AI56:AX56"/>
    <mergeCell ref="AI85:AX85"/>
    <mergeCell ref="AI75:AX75"/>
    <mergeCell ref="AI77:AX77"/>
    <mergeCell ref="AI76:AX76"/>
    <mergeCell ref="AI79:AX79"/>
    <mergeCell ref="BD58:BH58"/>
    <mergeCell ref="BD51:BH51"/>
    <mergeCell ref="BD52:BH52"/>
    <mergeCell ref="AY59:BC59"/>
    <mergeCell ref="BD59:BH59"/>
    <mergeCell ref="BD60:BH60"/>
    <mergeCell ref="AY55:BC55"/>
    <mergeCell ref="BD55:BH55"/>
    <mergeCell ref="BD69:BH69"/>
    <mergeCell ref="BD83:BH83"/>
    <mergeCell ref="BD62:BH62"/>
    <mergeCell ref="AY54:BC54"/>
    <mergeCell ref="BD54:BH54"/>
    <mergeCell ref="AY70:BC70"/>
    <mergeCell ref="BD70:BH70"/>
    <mergeCell ref="BD80:BH80"/>
    <mergeCell ref="BD81:BH81"/>
    <mergeCell ref="AY75:BC75"/>
    <mergeCell ref="O14:T14"/>
    <mergeCell ref="B15:G15"/>
    <mergeCell ref="H15:N15"/>
    <mergeCell ref="BD85:BH85"/>
    <mergeCell ref="AY63:BC63"/>
    <mergeCell ref="BD63:BH63"/>
    <mergeCell ref="AY71:BC71"/>
    <mergeCell ref="BD71:BH71"/>
    <mergeCell ref="BD66:BH66"/>
    <mergeCell ref="BD79:BH79"/>
    <mergeCell ref="AY76:BC76"/>
    <mergeCell ref="BD76:BH76"/>
    <mergeCell ref="AY80:BC80"/>
    <mergeCell ref="AY81:BC81"/>
    <mergeCell ref="BD77:BH77"/>
    <mergeCell ref="BD78:BH78"/>
    <mergeCell ref="BI66:BL66"/>
    <mergeCell ref="AY86:BC86"/>
    <mergeCell ref="BD86:BH86"/>
    <mergeCell ref="AY56:BC56"/>
    <mergeCell ref="AD74:AH74"/>
    <mergeCell ref="AI74:AX74"/>
    <mergeCell ref="BD84:BH84"/>
    <mergeCell ref="AY64:BC64"/>
    <mergeCell ref="BD64:BH64"/>
    <mergeCell ref="BD75:BH75"/>
    <mergeCell ref="O15:T15"/>
    <mergeCell ref="AY1:BN1"/>
    <mergeCell ref="BI70:BL70"/>
    <mergeCell ref="BI84:BL84"/>
    <mergeCell ref="AD66:AH66"/>
    <mergeCell ref="AI70:AX70"/>
    <mergeCell ref="AI54:AX54"/>
    <mergeCell ref="AI84:AX84"/>
    <mergeCell ref="BI55:BL55"/>
    <mergeCell ref="AD64:AH64"/>
    <mergeCell ref="A82:B86"/>
    <mergeCell ref="C82:BL82"/>
    <mergeCell ref="BD56:BH56"/>
    <mergeCell ref="AD72:AH72"/>
    <mergeCell ref="AI72:AX72"/>
    <mergeCell ref="AY72:BC72"/>
    <mergeCell ref="BD72:BH72"/>
    <mergeCell ref="AI63:AX63"/>
    <mergeCell ref="AI71:AX71"/>
    <mergeCell ref="BI74:BL74"/>
  </mergeCells>
  <printOptions horizontalCentered="1"/>
  <pageMargins left="0.5905511811023623" right="0.5905511811023623" top="0.7874015748031497" bottom="0.1968503937007874" header="0" footer="0"/>
  <pageSetup fitToHeight="2" horizontalDpi="600" verticalDpi="600" orientation="landscape" paperSize="9" scale="71" r:id="rId1"/>
  <rowBreaks count="1" manualBreakCount="1">
    <brk id="3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2020-07-31T06:26:17Z</cp:lastPrinted>
  <dcterms:created xsi:type="dcterms:W3CDTF">2016-08-15T09:54:21Z</dcterms:created>
  <dcterms:modified xsi:type="dcterms:W3CDTF">2020-08-07T07:53:59Z</dcterms:modified>
  <cp:category/>
  <cp:version/>
  <cp:contentType/>
  <cp:contentStatus/>
</cp:coreProperties>
</file>