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'КПК'!$A$1:$BL$82</definedName>
  </definedNames>
  <calcPr fullCalcOnLoad="1"/>
</workbook>
</file>

<file path=xl/sharedStrings.xml><?xml version="1.0" encoding="utf-8"?>
<sst xmlns="http://schemas.openxmlformats.org/spreadsheetml/2006/main" count="127" uniqueCount="93">
  <si>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</si>
  <si>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</si>
  <si>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</si>
  <si>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</si>
  <si>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</si>
  <si>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</si>
  <si>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</si>
  <si>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</si>
  <si>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</si>
  <si>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</si>
  <si>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</si>
  <si>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</si>
  <si>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</si>
  <si>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</si>
  <si>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</si>
  <si>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</si>
  <si>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</si>
  <si>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</si>
  <si>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</si>
  <si>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</si>
  <si>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</si>
  <si>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</si>
  <si>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</si>
  <si>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</si>
  <si>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</si>
  <si>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</si>
  <si>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Сновська міська рада</t>
  </si>
  <si>
    <t>%</t>
  </si>
  <si>
    <t>ПОГОДЖЕНО:</t>
  </si>
  <si>
    <t>од.</t>
  </si>
  <si>
    <t>Начальник  фінансового відділу Сновської міської ради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</si>
  <si>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</si>
  <si>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</si>
  <si>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</si>
  <si>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</si>
  <si>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</si>
  <si>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</si>
  <si>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</si>
  <si>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</si>
  <si>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</si>
  <si>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</si>
  <si>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</si>
  <si>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</si>
  <si>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</si>
  <si>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</si>
  <si>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</si>
  <si>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</si>
  <si>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</si>
  <si>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</si>
  <si>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</si>
  <si>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</si>
  <si>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</si>
  <si>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</si>
  <si>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</si>
  <si>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0117610</t>
  </si>
  <si>
    <t>0411</t>
  </si>
  <si>
    <t xml:space="preserve">Сприяння розвитку малого та середнього підприємництва </t>
  </si>
  <si>
    <t xml:space="preserve"> -  удосконалення нормативного регулювання сфери малого і середнього бізнесу,
 - фінансово-кредитна підтримка ресурсне забезпечення, 
 -  ресурсне забезпечення
 -  формування інфраструктури підтримки підприємництва.</t>
  </si>
  <si>
    <t xml:space="preserve">Створення сприятливого підприємницького середовища в регіоні. </t>
  </si>
  <si>
    <t>Стимулювання торгівельного обслуговування віддаленних та малонаселенних пунктів шляхом часткового відшкодування транспортних витрат приватними підприємцям</t>
  </si>
  <si>
    <t>Придбання сувенірної продукції на проведення місячника підтримки підприємництва</t>
  </si>
  <si>
    <t>Назва показника</t>
  </si>
  <si>
    <t>od_vim</t>
  </si>
  <si>
    <t>dger</t>
  </si>
  <si>
    <t>znp2</t>
  </si>
  <si>
    <t>обсяг видатків для надання фінансової підтримки суб'єктам підприємництва (малим, середнім підприємствам та фізичним особам-підприємцям) та стимулювання їх діяльності</t>
  </si>
  <si>
    <t>кількість суб'єктів підприємництва, яким планується надати фінансову підтримку</t>
  </si>
  <si>
    <t>рішенння виконкому міської ради</t>
  </si>
  <si>
    <t>середня сума надання фінансової підтримки одному суб'єкту підприємництва</t>
  </si>
  <si>
    <t>розрахунок</t>
  </si>
  <si>
    <t>якості</t>
  </si>
  <si>
    <t>обсяг видатків для придбання сувенірної продукції/подарункових наборів на проведення місячника підтримки підприємництва</t>
  </si>
  <si>
    <t>кількість подарункових наборів/сувенірної продукції</t>
  </si>
  <si>
    <t xml:space="preserve">середня вартість одиниці сувенірної продукції/подарункового набору </t>
  </si>
  <si>
    <t>0100000</t>
  </si>
  <si>
    <t>0110000</t>
  </si>
  <si>
    <t>Дата погодження</t>
  </si>
  <si>
    <t>Фінансовий відділ Сновської міської ради</t>
  </si>
  <si>
    <t>грн</t>
  </si>
  <si>
    <t xml:space="preserve">від  </t>
  </si>
  <si>
    <t>№</t>
  </si>
  <si>
    <t>кошторис, план використання коштів</t>
  </si>
  <si>
    <t xml:space="preserve">Річна динаміка розміру середньої вартості одиниці сувенірної продукції/подарункового набору </t>
  </si>
  <si>
    <t xml:space="preserve">Річна динаміка розміру фінансової підтримки одного суб’єкта підприємництва </t>
  </si>
  <si>
    <t>Річна динаміка кількості суб’єктів підприємництва, яким надано фінансову підтримку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</si>
  <si>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</si>
  <si>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Програма  розвитку малого і середнього підприємництва Сновської міської територіальної громади на 2021-2027 роки</t>
  </si>
  <si>
    <t>Ліна САВЧЕНКО</t>
  </si>
  <si>
    <t>Конституція України, Бюджетний кодекс України, Закон України  "Про Державний бюджет на 2022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 ЗУ "Про розвиток та державну підтримку малого і середнього підприємництва", ЗУ "Про стимулювання розвитку регіонів",  ЗУ"Про національну програму сприяння розвитку малого підприємництва в Україні", ЗУ "Про державне прогнозування та розроблення програм економічного та соціального розвитку України",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</si>
  <si>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</si>
  <si>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 xml:space="preserve">Розпорядження першого заступника міського голови              </t>
  </si>
  <si>
    <t>Перший заступник міського голови</t>
  </si>
  <si>
    <t>Павло МІРОШНИЧЕНКО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</si>
</sst>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72" fontId="2" fillId="0" borderId="12" xfId="0" applyNumberFormat="1" applyFont="1" applyBorder="1" applyAlignment="1">
      <alignment vertical="center" wrapText="1"/>
    </xf>
    <xf numFmtId="172" fontId="2" fillId="0" borderId="13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2"/>
  <sheetViews>
    <sheetView tabSelected="1" view="pageBreakPreview" zoomScale="69" zoomScaleSheetLayoutView="69" zoomScalePageLayoutView="0" workbookViewId="0" topLeftCell="A33">
      <selection activeCell="I80" sqref="I80:O80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0" customHeight="1">
      <c r="AS1" s="117" t="s">
        <v>85</v>
      </c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21" t="s">
        <v>0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41:64" ht="15" customHeight="1">
      <c r="AO4" s="106" t="s">
        <v>90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58" ht="21" customHeight="1">
      <c r="AO5" s="45" t="s">
        <v>79</v>
      </c>
      <c r="AP5" s="45"/>
      <c r="AQ5" s="46">
        <v>44579</v>
      </c>
      <c r="AR5" s="45"/>
      <c r="AS5" s="45"/>
      <c r="AT5" s="45"/>
      <c r="AU5" s="45"/>
      <c r="AV5" s="42"/>
      <c r="AW5" s="42" t="s">
        <v>80</v>
      </c>
      <c r="AX5" s="45">
        <v>9</v>
      </c>
      <c r="AY5" s="45"/>
      <c r="AZ5" s="45"/>
      <c r="BA5" s="42"/>
      <c r="BB5" s="42"/>
      <c r="BC5" s="42"/>
      <c r="BD5" s="42"/>
      <c r="BE5" s="42"/>
      <c r="BF5" s="42"/>
    </row>
    <row r="6" spans="41:58" ht="13.5" customHeight="1">
      <c r="AO6" s="120" t="s">
        <v>21</v>
      </c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58" ht="4.5" customHeight="1"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64" ht="15.75" customHeight="1">
      <c r="A8" s="134" t="s">
        <v>22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</row>
    <row r="9" spans="1:64" ht="15.75" customHeight="1">
      <c r="A9" s="134" t="s">
        <v>89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13" t="s">
        <v>74</v>
      </c>
      <c r="C11" s="113"/>
      <c r="D11" s="113"/>
      <c r="E11" s="113"/>
      <c r="F11" s="113"/>
      <c r="G11" s="113"/>
      <c r="H11" s="113"/>
      <c r="I11" s="113"/>
      <c r="J11" s="115" t="s">
        <v>26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8" t="s">
        <v>35</v>
      </c>
      <c r="BH11" s="118"/>
      <c r="BI11" s="118"/>
      <c r="BJ11" s="118"/>
      <c r="BK11" s="118"/>
      <c r="BL11" s="118"/>
    </row>
    <row r="12" spans="1:64" s="19" customFormat="1" ht="30.75" customHeight="1">
      <c r="A12" s="20"/>
      <c r="B12" s="110" t="s">
        <v>36</v>
      </c>
      <c r="C12" s="110"/>
      <c r="D12" s="110"/>
      <c r="E12" s="110"/>
      <c r="F12" s="110"/>
      <c r="G12" s="110"/>
      <c r="H12" s="110"/>
      <c r="I12" s="110"/>
      <c r="J12" s="114" t="s">
        <v>1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9" t="s">
        <v>37</v>
      </c>
      <c r="BH12" s="119"/>
      <c r="BI12" s="119"/>
      <c r="BJ12" s="119"/>
      <c r="BK12" s="119"/>
      <c r="BL12" s="119"/>
    </row>
    <row r="13" spans="1:64" ht="23.25" customHeight="1">
      <c r="A13" s="17" t="s">
        <v>13</v>
      </c>
      <c r="B13" s="113" t="s">
        <v>75</v>
      </c>
      <c r="C13" s="113"/>
      <c r="D13" s="113"/>
      <c r="E13" s="113"/>
      <c r="F13" s="113"/>
      <c r="G13" s="113"/>
      <c r="H13" s="113"/>
      <c r="I13" s="113"/>
      <c r="J13" s="115" t="s">
        <v>26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8" t="s">
        <v>35</v>
      </c>
      <c r="BH13" s="118"/>
      <c r="BI13" s="118"/>
      <c r="BJ13" s="118"/>
      <c r="BK13" s="118"/>
      <c r="BL13" s="118"/>
    </row>
    <row r="14" spans="1:64" s="19" customFormat="1" ht="33" customHeight="1">
      <c r="A14" s="20"/>
      <c r="B14" s="110" t="s">
        <v>39</v>
      </c>
      <c r="C14" s="110"/>
      <c r="D14" s="110"/>
      <c r="E14" s="110"/>
      <c r="F14" s="110"/>
      <c r="G14" s="110"/>
      <c r="H14" s="110"/>
      <c r="I14" s="110"/>
      <c r="J14" s="114" t="s">
        <v>38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9" t="s">
        <v>37</v>
      </c>
      <c r="BH14" s="119"/>
      <c r="BI14" s="119"/>
      <c r="BJ14" s="119"/>
      <c r="BK14" s="119"/>
      <c r="BL14" s="119"/>
    </row>
    <row r="15" spans="1:64" ht="24" customHeight="1">
      <c r="A15" s="17">
        <v>3</v>
      </c>
      <c r="B15" s="113" t="s">
        <v>54</v>
      </c>
      <c r="C15" s="113"/>
      <c r="D15" s="113"/>
      <c r="E15" s="113"/>
      <c r="F15" s="113"/>
      <c r="G15" s="113"/>
      <c r="H15" s="109">
        <v>7610</v>
      </c>
      <c r="I15" s="109"/>
      <c r="J15" s="109"/>
      <c r="K15" s="109"/>
      <c r="L15" s="109"/>
      <c r="M15" s="109"/>
      <c r="N15" s="109"/>
      <c r="O15" s="107" t="s">
        <v>55</v>
      </c>
      <c r="P15" s="107"/>
      <c r="Q15" s="107"/>
      <c r="R15" s="107"/>
      <c r="S15" s="107"/>
      <c r="T15" s="107"/>
      <c r="U15" s="109" t="s">
        <v>56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8" t="s">
        <v>40</v>
      </c>
      <c r="BH15" s="118"/>
      <c r="BI15" s="118"/>
      <c r="BJ15" s="118"/>
      <c r="BK15" s="118"/>
      <c r="BL15" s="118"/>
    </row>
    <row r="16" spans="1:79" s="19" customFormat="1" ht="39" customHeight="1">
      <c r="A16" s="18"/>
      <c r="B16" s="110" t="s">
        <v>41</v>
      </c>
      <c r="C16" s="110"/>
      <c r="D16" s="110"/>
      <c r="E16" s="110"/>
      <c r="F16" s="110"/>
      <c r="G16" s="110"/>
      <c r="H16" s="108" t="s">
        <v>42</v>
      </c>
      <c r="I16" s="108"/>
      <c r="J16" s="108"/>
      <c r="K16" s="108"/>
      <c r="L16" s="108"/>
      <c r="M16" s="108"/>
      <c r="N16" s="108"/>
      <c r="O16" s="108" t="s">
        <v>43</v>
      </c>
      <c r="P16" s="108"/>
      <c r="Q16" s="108"/>
      <c r="R16" s="108"/>
      <c r="S16" s="108"/>
      <c r="T16" s="108"/>
      <c r="U16" s="116" t="s">
        <v>2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0" t="s">
        <v>44</v>
      </c>
      <c r="BH16" s="110"/>
      <c r="BI16" s="110"/>
      <c r="BJ16" s="110"/>
      <c r="BK16" s="110"/>
      <c r="BL16" s="110"/>
      <c r="CA16" s="19" t="s">
        <v>17</v>
      </c>
    </row>
    <row r="17" spans="1:79" ht="26.25" customHeight="1">
      <c r="A17" s="133" t="s">
        <v>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5">
        <f>AN17+BD17</f>
        <v>25000</v>
      </c>
      <c r="V17" s="135"/>
      <c r="W17" s="135"/>
      <c r="X17" s="135"/>
      <c r="Y17" s="135"/>
      <c r="Z17" s="128" t="s">
        <v>4</v>
      </c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3">
        <f>AQ43</f>
        <v>25000</v>
      </c>
      <c r="AO17" s="123"/>
      <c r="AP17" s="123"/>
      <c r="AQ17" s="123"/>
      <c r="AR17" s="129" t="s">
        <v>5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3">
        <f>AY43</f>
        <v>0</v>
      </c>
      <c r="BE17" s="123"/>
      <c r="BF17" s="123"/>
      <c r="BG17" s="123"/>
      <c r="BH17" s="129" t="s">
        <v>6</v>
      </c>
      <c r="BI17" s="129"/>
      <c r="BJ17" s="129"/>
      <c r="BK17" s="129"/>
      <c r="BL17" s="129"/>
      <c r="CA17" s="1" t="s">
        <v>18</v>
      </c>
    </row>
    <row r="18" spans="1:64" ht="15.75" customHeight="1">
      <c r="A18" s="106" t="s">
        <v>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</row>
    <row r="19" spans="1:72" ht="108.75" customHeight="1">
      <c r="A19" s="111" t="s">
        <v>88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R19" s="10"/>
      <c r="BT19" s="11"/>
    </row>
    <row r="20" spans="1:73" ht="15.75" customHeight="1">
      <c r="A20" s="88" t="s">
        <v>45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S20" s="10"/>
      <c r="BU20" s="11"/>
    </row>
    <row r="21" spans="71:73" ht="9" customHeight="1">
      <c r="BS21" s="10"/>
      <c r="BU21" s="11"/>
    </row>
    <row r="22" spans="1:73" ht="17.25" customHeight="1">
      <c r="A22" s="102" t="s">
        <v>8</v>
      </c>
      <c r="B22" s="102"/>
      <c r="C22" s="102"/>
      <c r="D22" s="102" t="s">
        <v>46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S22" s="10"/>
      <c r="BU22" s="11"/>
    </row>
    <row r="23" spans="1:73" ht="15.75" customHeight="1">
      <c r="A23" s="78">
        <v>1</v>
      </c>
      <c r="B23" s="78"/>
      <c r="C23" s="78"/>
      <c r="D23" s="102">
        <v>2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S23" s="10"/>
      <c r="BU23" s="11"/>
    </row>
    <row r="24" spans="1:72" ht="21" customHeight="1">
      <c r="A24" s="76">
        <v>1</v>
      </c>
      <c r="B24" s="76"/>
      <c r="C24" s="76"/>
      <c r="D24" s="103" t="s">
        <v>58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  <c r="BR24" s="10"/>
      <c r="BT24" s="11"/>
    </row>
    <row r="25" spans="1:72" ht="16.5" customHeight="1" hidden="1">
      <c r="A25" s="76">
        <v>2</v>
      </c>
      <c r="B25" s="76"/>
      <c r="C25" s="76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R25" s="10"/>
      <c r="BT25" s="11"/>
    </row>
    <row r="26" spans="1:72" ht="17.25" customHeight="1" hidden="1">
      <c r="A26" s="76">
        <v>3</v>
      </c>
      <c r="B26" s="76"/>
      <c r="C26" s="76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88" t="s">
        <v>47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125" t="s">
        <v>58</v>
      </c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88" t="s">
        <v>48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S30" s="10"/>
      <c r="BU30" s="11"/>
    </row>
    <row r="31" spans="71:73" ht="6.75" customHeight="1">
      <c r="BS31" s="10"/>
      <c r="BU31" s="11"/>
    </row>
    <row r="32" spans="1:73" ht="17.25" customHeight="1">
      <c r="A32" s="102" t="s">
        <v>8</v>
      </c>
      <c r="B32" s="102"/>
      <c r="C32" s="102"/>
      <c r="D32" s="102" t="s">
        <v>32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S32" s="10"/>
      <c r="BU32" s="11"/>
    </row>
    <row r="33" spans="1:73" ht="15.75" customHeight="1">
      <c r="A33" s="78">
        <v>1</v>
      </c>
      <c r="B33" s="78"/>
      <c r="C33" s="78"/>
      <c r="D33" s="102">
        <v>2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S33" s="10"/>
      <c r="BU33" s="11"/>
    </row>
    <row r="34" spans="1:72" ht="72" customHeight="1">
      <c r="A34" s="76">
        <v>1</v>
      </c>
      <c r="B34" s="76"/>
      <c r="C34" s="76"/>
      <c r="D34" s="103" t="s">
        <v>57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5"/>
      <c r="BR34" s="10"/>
      <c r="BT34" s="11"/>
    </row>
    <row r="35" spans="1:72" ht="0" customHeight="1" hidden="1">
      <c r="A35" s="76">
        <v>2</v>
      </c>
      <c r="B35" s="76"/>
      <c r="C35" s="76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106" t="s">
        <v>49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64" ht="15" customHeight="1">
      <c r="A38" s="90" t="s">
        <v>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64" ht="15.75" customHeight="1">
      <c r="A39" s="78" t="s">
        <v>8</v>
      </c>
      <c r="B39" s="78"/>
      <c r="C39" s="78"/>
      <c r="D39" s="78" t="s">
        <v>33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4" t="s">
        <v>10</v>
      </c>
      <c r="AR39" s="75"/>
      <c r="AS39" s="75"/>
      <c r="AT39" s="75"/>
      <c r="AU39" s="75"/>
      <c r="AV39" s="75"/>
      <c r="AW39" s="75"/>
      <c r="AX39" s="77"/>
      <c r="AY39" s="78" t="s">
        <v>9</v>
      </c>
      <c r="AZ39" s="78"/>
      <c r="BA39" s="78"/>
      <c r="BB39" s="78"/>
      <c r="BC39" s="78"/>
      <c r="BD39" s="78"/>
      <c r="BE39" s="78"/>
      <c r="BF39" s="78"/>
      <c r="BG39" s="93" t="s">
        <v>31</v>
      </c>
      <c r="BH39" s="94"/>
      <c r="BI39" s="94"/>
      <c r="BJ39" s="94"/>
      <c r="BK39" s="94"/>
      <c r="BL39" s="94"/>
    </row>
    <row r="40" spans="1:82" ht="12" customHeight="1">
      <c r="A40" s="76">
        <v>1</v>
      </c>
      <c r="B40" s="76"/>
      <c r="C40" s="76"/>
      <c r="D40" s="76">
        <v>2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57">
        <v>3</v>
      </c>
      <c r="AR40" s="58"/>
      <c r="AS40" s="58"/>
      <c r="AT40" s="58"/>
      <c r="AU40" s="58"/>
      <c r="AV40" s="58"/>
      <c r="AW40" s="58"/>
      <c r="AX40" s="59"/>
      <c r="AY40" s="76">
        <v>4</v>
      </c>
      <c r="AZ40" s="76"/>
      <c r="BA40" s="76"/>
      <c r="BB40" s="76"/>
      <c r="BC40" s="76"/>
      <c r="BD40" s="76"/>
      <c r="BE40" s="76"/>
      <c r="BF40" s="76"/>
      <c r="BG40" s="57">
        <v>6</v>
      </c>
      <c r="BH40" s="58"/>
      <c r="BI40" s="58"/>
      <c r="BJ40" s="58"/>
      <c r="BK40" s="58"/>
      <c r="BL40" s="58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30.75" customHeight="1">
      <c r="A41" s="76">
        <v>1</v>
      </c>
      <c r="B41" s="76"/>
      <c r="C41" s="76"/>
      <c r="D41" s="79" t="s">
        <v>59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1"/>
      <c r="AQ41" s="82">
        <f>AU60+AU61</f>
        <v>25000</v>
      </c>
      <c r="AR41" s="83"/>
      <c r="AS41" s="83"/>
      <c r="AT41" s="83"/>
      <c r="AU41" s="83"/>
      <c r="AV41" s="83"/>
      <c r="AW41" s="83"/>
      <c r="AX41" s="84"/>
      <c r="AY41" s="85">
        <v>0</v>
      </c>
      <c r="AZ41" s="85"/>
      <c r="BA41" s="85"/>
      <c r="BB41" s="85"/>
      <c r="BC41" s="85"/>
      <c r="BD41" s="85"/>
      <c r="BE41" s="85"/>
      <c r="BF41" s="85"/>
      <c r="BG41" s="86">
        <f>AQ41+AY41</f>
        <v>25000</v>
      </c>
      <c r="BH41" s="87"/>
      <c r="BI41" s="87"/>
      <c r="BJ41" s="87"/>
      <c r="BK41" s="87"/>
      <c r="BL41" s="87"/>
    </row>
    <row r="42" spans="1:64" ht="15.75" hidden="1">
      <c r="A42" s="76">
        <v>2</v>
      </c>
      <c r="B42" s="76"/>
      <c r="C42" s="76"/>
      <c r="D42" s="79" t="s">
        <v>60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1"/>
      <c r="AQ42" s="82">
        <f>1000-1000</f>
        <v>0</v>
      </c>
      <c r="AR42" s="83"/>
      <c r="AS42" s="83"/>
      <c r="AT42" s="83"/>
      <c r="AU42" s="83"/>
      <c r="AV42" s="83"/>
      <c r="AW42" s="83"/>
      <c r="AX42" s="84"/>
      <c r="AY42" s="85">
        <v>0</v>
      </c>
      <c r="AZ42" s="85"/>
      <c r="BA42" s="85"/>
      <c r="BB42" s="85"/>
      <c r="BC42" s="85"/>
      <c r="BD42" s="85"/>
      <c r="BE42" s="85"/>
      <c r="BF42" s="85"/>
      <c r="BG42" s="86">
        <f>AQ42+AY42</f>
        <v>0</v>
      </c>
      <c r="BH42" s="87"/>
      <c r="BI42" s="87"/>
      <c r="BJ42" s="87"/>
      <c r="BK42" s="87"/>
      <c r="BL42" s="87"/>
    </row>
    <row r="43" spans="1:64" ht="12.75" customHeight="1">
      <c r="A43" s="89"/>
      <c r="B43" s="89"/>
      <c r="C43" s="89"/>
      <c r="D43" s="130" t="s">
        <v>53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92">
        <f>SUM(AQ41:AX42)</f>
        <v>25000</v>
      </c>
      <c r="AR43" s="92"/>
      <c r="AS43" s="92"/>
      <c r="AT43" s="92"/>
      <c r="AU43" s="92"/>
      <c r="AV43" s="92"/>
      <c r="AW43" s="92"/>
      <c r="AX43" s="92"/>
      <c r="AY43" s="92">
        <f>SUM(AY41:BF42)</f>
        <v>0</v>
      </c>
      <c r="AZ43" s="92"/>
      <c r="BA43" s="92"/>
      <c r="BB43" s="92"/>
      <c r="BC43" s="92"/>
      <c r="BD43" s="92"/>
      <c r="BE43" s="92"/>
      <c r="BF43" s="92"/>
      <c r="BG43" s="82">
        <f>SUM(BG41:BK42)</f>
        <v>25000</v>
      </c>
      <c r="BH43" s="83"/>
      <c r="BI43" s="83"/>
      <c r="BJ43" s="83"/>
      <c r="BK43" s="83"/>
      <c r="BL43" s="83"/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>
      <c r="A45" s="122" t="s">
        <v>50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</row>
    <row r="46" spans="1:64" ht="15" customHeight="1">
      <c r="A46" s="90" t="s">
        <v>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7" spans="1:64" ht="15.75" customHeight="1">
      <c r="A47" s="78" t="s">
        <v>8</v>
      </c>
      <c r="B47" s="78"/>
      <c r="C47" s="78"/>
      <c r="D47" s="74" t="s">
        <v>34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7"/>
      <c r="AQ47" s="74" t="s">
        <v>10</v>
      </c>
      <c r="AR47" s="75"/>
      <c r="AS47" s="75"/>
      <c r="AT47" s="75"/>
      <c r="AU47" s="75"/>
      <c r="AV47" s="75"/>
      <c r="AW47" s="75"/>
      <c r="AX47" s="77"/>
      <c r="AY47" s="78" t="s">
        <v>9</v>
      </c>
      <c r="AZ47" s="78"/>
      <c r="BA47" s="78"/>
      <c r="BB47" s="78"/>
      <c r="BC47" s="78"/>
      <c r="BD47" s="78"/>
      <c r="BE47" s="78"/>
      <c r="BF47" s="78"/>
      <c r="BG47" s="93" t="s">
        <v>31</v>
      </c>
      <c r="BH47" s="94"/>
      <c r="BI47" s="94"/>
      <c r="BJ47" s="94"/>
      <c r="BK47" s="94"/>
      <c r="BL47" s="94"/>
    </row>
    <row r="48" spans="1:64" ht="15.75" customHeight="1">
      <c r="A48" s="76">
        <v>1</v>
      </c>
      <c r="B48" s="76"/>
      <c r="C48" s="76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7"/>
      <c r="AQ48" s="57">
        <v>3</v>
      </c>
      <c r="AR48" s="58"/>
      <c r="AS48" s="58"/>
      <c r="AT48" s="58"/>
      <c r="AU48" s="58"/>
      <c r="AV48" s="58"/>
      <c r="AW48" s="58"/>
      <c r="AX48" s="59"/>
      <c r="AY48" s="76">
        <v>4</v>
      </c>
      <c r="AZ48" s="76"/>
      <c r="BA48" s="76"/>
      <c r="BB48" s="76"/>
      <c r="BC48" s="76"/>
      <c r="BD48" s="76"/>
      <c r="BE48" s="76"/>
      <c r="BF48" s="76"/>
      <c r="BG48" s="57">
        <v>6</v>
      </c>
      <c r="BH48" s="58"/>
      <c r="BI48" s="58"/>
      <c r="BJ48" s="58"/>
      <c r="BK48" s="58"/>
      <c r="BL48" s="58"/>
    </row>
    <row r="49" spans="1:95" ht="12.75" customHeight="1" hidden="1">
      <c r="A49" s="76">
        <v>1</v>
      </c>
      <c r="B49" s="76"/>
      <c r="C49" s="76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8" t="s">
        <v>16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  <c r="AG49" s="6"/>
      <c r="AH49" s="6"/>
      <c r="AI49" s="6"/>
      <c r="AJ49" s="6"/>
      <c r="AK49" s="6"/>
      <c r="AL49" s="6"/>
      <c r="AM49" s="6"/>
      <c r="AN49" s="6"/>
      <c r="AO49" s="31"/>
      <c r="AP49" s="6"/>
      <c r="AQ49" s="95">
        <v>500000</v>
      </c>
      <c r="AR49" s="96"/>
      <c r="AS49" s="96"/>
      <c r="AT49" s="96"/>
      <c r="AU49" s="96"/>
      <c r="AV49" s="96"/>
      <c r="AW49" s="96"/>
      <c r="AX49" s="97"/>
      <c r="AY49" s="98">
        <v>0</v>
      </c>
      <c r="AZ49" s="98"/>
      <c r="BA49" s="98"/>
      <c r="BB49" s="98"/>
      <c r="BC49" s="98"/>
      <c r="BD49" s="98"/>
      <c r="BE49" s="98"/>
      <c r="BF49" s="98"/>
      <c r="BG49" s="99">
        <f>AQ49+AY49</f>
        <v>500000</v>
      </c>
      <c r="BH49" s="100"/>
      <c r="BI49" s="100"/>
      <c r="BJ49" s="100"/>
      <c r="BK49" s="100"/>
      <c r="BL49" s="100"/>
      <c r="CQ49" s="1" t="s">
        <v>19</v>
      </c>
    </row>
    <row r="50" spans="1:89" s="3" customFormat="1" ht="35.25" customHeight="1">
      <c r="A50" s="89">
        <v>1</v>
      </c>
      <c r="B50" s="89"/>
      <c r="C50" s="89"/>
      <c r="D50" s="79" t="s">
        <v>86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1"/>
      <c r="AQ50" s="92">
        <f>AU60+AU61</f>
        <v>25000</v>
      </c>
      <c r="AR50" s="92"/>
      <c r="AS50" s="92"/>
      <c r="AT50" s="92"/>
      <c r="AU50" s="92"/>
      <c r="AV50" s="92"/>
      <c r="AW50" s="92"/>
      <c r="AX50" s="92"/>
      <c r="AY50" s="83">
        <f>SUM(AY49)</f>
        <v>0</v>
      </c>
      <c r="AZ50" s="83"/>
      <c r="BA50" s="83"/>
      <c r="BB50" s="83"/>
      <c r="BC50" s="83"/>
      <c r="BD50" s="83"/>
      <c r="BE50" s="83"/>
      <c r="BF50" s="84"/>
      <c r="BG50" s="82">
        <f>AQ50+AY50</f>
        <v>25000</v>
      </c>
      <c r="BH50" s="83"/>
      <c r="BI50" s="83"/>
      <c r="BJ50" s="83"/>
      <c r="BK50" s="83"/>
      <c r="BL50" s="83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49" t="s">
        <v>53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92">
        <f>SUM(AQ50)</f>
        <v>25000</v>
      </c>
      <c r="AR51" s="92"/>
      <c r="AS51" s="92"/>
      <c r="AT51" s="92"/>
      <c r="AU51" s="92"/>
      <c r="AV51" s="92"/>
      <c r="AW51" s="92"/>
      <c r="AX51" s="92"/>
      <c r="AY51" s="83">
        <f>SUM(AY50)</f>
        <v>0</v>
      </c>
      <c r="AZ51" s="83"/>
      <c r="BA51" s="83"/>
      <c r="BB51" s="83"/>
      <c r="BC51" s="83"/>
      <c r="BD51" s="83"/>
      <c r="BE51" s="83"/>
      <c r="BF51" s="84"/>
      <c r="BG51" s="82">
        <f>SUM(BG50)</f>
        <v>25000</v>
      </c>
      <c r="BH51" s="83"/>
      <c r="BI51" s="83"/>
      <c r="BJ51" s="83"/>
      <c r="BK51" s="83"/>
      <c r="BL51" s="83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3" spans="1:64" ht="15.75" customHeight="1">
      <c r="A53" s="88" t="s">
        <v>51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64" ht="3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ht="9.75" customHeight="1"/>
    <row r="56" spans="1:64" ht="27.75" customHeight="1">
      <c r="A56" s="74" t="s">
        <v>8</v>
      </c>
      <c r="B56" s="75"/>
      <c r="C56" s="74" t="s">
        <v>61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7"/>
      <c r="AF56" s="78" t="s">
        <v>12</v>
      </c>
      <c r="AG56" s="78"/>
      <c r="AH56" s="78"/>
      <c r="AI56" s="78"/>
      <c r="AJ56" s="78"/>
      <c r="AK56" s="74" t="s">
        <v>11</v>
      </c>
      <c r="AL56" s="75"/>
      <c r="AM56" s="75"/>
      <c r="AN56" s="75"/>
      <c r="AO56" s="75"/>
      <c r="AP56" s="75"/>
      <c r="AQ56" s="75"/>
      <c r="AR56" s="75"/>
      <c r="AS56" s="75"/>
      <c r="AT56" s="75"/>
      <c r="AU56" s="74" t="s">
        <v>10</v>
      </c>
      <c r="AV56" s="75"/>
      <c r="AW56" s="75"/>
      <c r="AX56" s="75"/>
      <c r="AY56" s="75"/>
      <c r="AZ56" s="75"/>
      <c r="BA56" s="74" t="s">
        <v>9</v>
      </c>
      <c r="BB56" s="75"/>
      <c r="BC56" s="75"/>
      <c r="BD56" s="75"/>
      <c r="BE56" s="75"/>
      <c r="BF56" s="75"/>
      <c r="BG56" s="74" t="s">
        <v>31</v>
      </c>
      <c r="BH56" s="75"/>
      <c r="BI56" s="75"/>
      <c r="BJ56" s="75"/>
      <c r="BK56" s="75"/>
      <c r="BL56" s="75"/>
    </row>
    <row r="57" spans="1:64" ht="15.75" customHeight="1">
      <c r="A57" s="74">
        <v>1</v>
      </c>
      <c r="B57" s="75"/>
      <c r="C57" s="74">
        <v>3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7"/>
      <c r="AF57" s="78">
        <v>4</v>
      </c>
      <c r="AG57" s="78"/>
      <c r="AH57" s="78"/>
      <c r="AI57" s="78"/>
      <c r="AJ57" s="78"/>
      <c r="AK57" s="74">
        <v>5</v>
      </c>
      <c r="AL57" s="75"/>
      <c r="AM57" s="75"/>
      <c r="AN57" s="75"/>
      <c r="AO57" s="75"/>
      <c r="AP57" s="75"/>
      <c r="AQ57" s="75"/>
      <c r="AR57" s="75"/>
      <c r="AS57" s="75"/>
      <c r="AT57" s="75"/>
      <c r="AU57" s="74">
        <v>6</v>
      </c>
      <c r="AV57" s="75"/>
      <c r="AW57" s="75"/>
      <c r="AX57" s="75"/>
      <c r="AY57" s="75"/>
      <c r="AZ57" s="75"/>
      <c r="BA57" s="74">
        <v>6</v>
      </c>
      <c r="BB57" s="75"/>
      <c r="BC57" s="75"/>
      <c r="BD57" s="75"/>
      <c r="BE57" s="75"/>
      <c r="BF57" s="75"/>
      <c r="BG57" s="74">
        <v>6</v>
      </c>
      <c r="BH57" s="75"/>
      <c r="BI57" s="75"/>
      <c r="BJ57" s="75"/>
      <c r="BK57" s="75"/>
      <c r="BL57" s="75"/>
    </row>
    <row r="58" spans="1:88" ht="17.25" customHeight="1" hidden="1">
      <c r="A58" s="23"/>
      <c r="B58" s="24"/>
      <c r="C58" s="7"/>
      <c r="D58" s="8"/>
      <c r="E58" s="8"/>
      <c r="F58" s="8"/>
      <c r="G58" s="8"/>
      <c r="H58" s="8"/>
      <c r="I58" s="8"/>
      <c r="J58" s="8"/>
      <c r="K58" s="8"/>
      <c r="L58" s="23" t="s">
        <v>16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5"/>
      <c r="Y58" s="6"/>
      <c r="Z58" s="6"/>
      <c r="AA58" s="6"/>
      <c r="AB58" s="6"/>
      <c r="AC58" s="6"/>
      <c r="AD58" s="6"/>
      <c r="AE58" s="6"/>
      <c r="AF58" s="76" t="s">
        <v>62</v>
      </c>
      <c r="AG58" s="76"/>
      <c r="AH58" s="76"/>
      <c r="AI58" s="76"/>
      <c r="AJ58" s="76"/>
      <c r="AK58" s="23" t="s">
        <v>63</v>
      </c>
      <c r="AL58" s="24"/>
      <c r="AM58" s="24"/>
      <c r="AN58" s="24"/>
      <c r="AO58" s="24"/>
      <c r="AP58" s="24"/>
      <c r="AQ58" s="24"/>
      <c r="AR58" s="24"/>
      <c r="AS58" s="24"/>
      <c r="AT58" s="25"/>
      <c r="AU58" s="32" t="s">
        <v>64</v>
      </c>
      <c r="AV58" s="33"/>
      <c r="AW58" s="33"/>
      <c r="AX58" s="33"/>
      <c r="AY58" s="33"/>
      <c r="AZ58" s="33"/>
      <c r="BA58" s="32" t="s">
        <v>64</v>
      </c>
      <c r="BB58" s="33"/>
      <c r="BC58" s="33"/>
      <c r="BD58" s="33"/>
      <c r="BE58" s="33"/>
      <c r="BF58" s="33"/>
      <c r="BG58" s="32" t="s">
        <v>64</v>
      </c>
      <c r="BH58" s="33"/>
      <c r="BI58" s="33"/>
      <c r="BJ58" s="33"/>
      <c r="BK58" s="33"/>
      <c r="BL58" s="33"/>
      <c r="CJ58" s="1" t="s">
        <v>20</v>
      </c>
    </row>
    <row r="59" spans="1:64" ht="17.25" customHeight="1">
      <c r="A59" s="53"/>
      <c r="B59" s="54"/>
      <c r="C59" s="67" t="s">
        <v>23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9"/>
      <c r="AF59" s="57"/>
      <c r="AG59" s="58"/>
      <c r="AH59" s="58"/>
      <c r="AI59" s="58"/>
      <c r="AJ59" s="59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72"/>
      <c r="AV59" s="73"/>
      <c r="AW59" s="73"/>
      <c r="AX59" s="73"/>
      <c r="AY59" s="73"/>
      <c r="AZ59" s="73"/>
      <c r="BA59" s="72"/>
      <c r="BB59" s="73"/>
      <c r="BC59" s="73"/>
      <c r="BD59" s="73"/>
      <c r="BE59" s="73"/>
      <c r="BF59" s="73"/>
      <c r="BG59" s="72"/>
      <c r="BH59" s="73"/>
      <c r="BI59" s="73"/>
      <c r="BJ59" s="73"/>
      <c r="BK59" s="73"/>
      <c r="BL59" s="73"/>
    </row>
    <row r="60" spans="1:64" ht="25.5" customHeight="1">
      <c r="A60" s="51">
        <v>1</v>
      </c>
      <c r="B60" s="52"/>
      <c r="C60" s="60" t="s">
        <v>65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7" t="s">
        <v>78</v>
      </c>
      <c r="AG60" s="58"/>
      <c r="AH60" s="58"/>
      <c r="AI60" s="58"/>
      <c r="AJ60" s="59"/>
      <c r="AK60" s="57" t="s">
        <v>81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5">
        <v>24000</v>
      </c>
      <c r="AV60" s="56"/>
      <c r="AW60" s="56"/>
      <c r="AX60" s="56"/>
      <c r="AY60" s="56"/>
      <c r="AZ60" s="56"/>
      <c r="BA60" s="55"/>
      <c r="BB60" s="56"/>
      <c r="BC60" s="56"/>
      <c r="BD60" s="56"/>
      <c r="BE60" s="56"/>
      <c r="BF60" s="56"/>
      <c r="BG60" s="55">
        <f>AU60+BA60</f>
        <v>24000</v>
      </c>
      <c r="BH60" s="56"/>
      <c r="BI60" s="56"/>
      <c r="BJ60" s="56"/>
      <c r="BK60" s="56"/>
      <c r="BL60" s="56"/>
    </row>
    <row r="61" spans="1:64" ht="29.25" customHeight="1">
      <c r="A61" s="51">
        <v>2</v>
      </c>
      <c r="B61" s="52"/>
      <c r="C61" s="60" t="s">
        <v>71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2"/>
      <c r="AF61" s="57" t="s">
        <v>78</v>
      </c>
      <c r="AG61" s="58"/>
      <c r="AH61" s="58"/>
      <c r="AI61" s="58"/>
      <c r="AJ61" s="59"/>
      <c r="AK61" s="57" t="s">
        <v>81</v>
      </c>
      <c r="AL61" s="58"/>
      <c r="AM61" s="58"/>
      <c r="AN61" s="58"/>
      <c r="AO61" s="58"/>
      <c r="AP61" s="58"/>
      <c r="AQ61" s="58"/>
      <c r="AR61" s="58"/>
      <c r="AS61" s="58"/>
      <c r="AT61" s="58"/>
      <c r="AU61" s="55">
        <v>1000</v>
      </c>
      <c r="AV61" s="56"/>
      <c r="AW61" s="56"/>
      <c r="AX61" s="56"/>
      <c r="AY61" s="56"/>
      <c r="AZ61" s="56"/>
      <c r="BA61" s="55"/>
      <c r="BB61" s="56"/>
      <c r="BC61" s="56"/>
      <c r="BD61" s="56"/>
      <c r="BE61" s="56"/>
      <c r="BF61" s="56"/>
      <c r="BG61" s="55">
        <f>AU61+BA61</f>
        <v>1000</v>
      </c>
      <c r="BH61" s="56"/>
      <c r="BI61" s="56"/>
      <c r="BJ61" s="56"/>
      <c r="BK61" s="56"/>
      <c r="BL61" s="56"/>
    </row>
    <row r="62" spans="1:64" ht="15" customHeight="1">
      <c r="A62" s="51"/>
      <c r="B62" s="52"/>
      <c r="C62" s="67" t="s">
        <v>24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57"/>
      <c r="AG62" s="58"/>
      <c r="AH62" s="58"/>
      <c r="AI62" s="58"/>
      <c r="AJ62" s="59"/>
      <c r="AK62" s="34"/>
      <c r="AL62" s="35"/>
      <c r="AM62" s="35"/>
      <c r="AN62" s="35"/>
      <c r="AO62" s="35"/>
      <c r="AP62" s="35"/>
      <c r="AQ62" s="35"/>
      <c r="AR62" s="35"/>
      <c r="AS62" s="35"/>
      <c r="AT62" s="35"/>
      <c r="AU62" s="70"/>
      <c r="AV62" s="71"/>
      <c r="AW62" s="71"/>
      <c r="AX62" s="71"/>
      <c r="AY62" s="71"/>
      <c r="AZ62" s="71"/>
      <c r="BA62" s="70"/>
      <c r="BB62" s="71"/>
      <c r="BC62" s="71"/>
      <c r="BD62" s="71"/>
      <c r="BE62" s="71"/>
      <c r="BF62" s="71"/>
      <c r="BG62" s="70"/>
      <c r="BH62" s="71"/>
      <c r="BI62" s="71"/>
      <c r="BJ62" s="71"/>
      <c r="BK62" s="71"/>
      <c r="BL62" s="71"/>
    </row>
    <row r="63" spans="1:64" ht="15" customHeight="1">
      <c r="A63" s="51">
        <v>1</v>
      </c>
      <c r="B63" s="52"/>
      <c r="C63" s="60" t="s">
        <v>66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  <c r="AF63" s="57" t="s">
        <v>29</v>
      </c>
      <c r="AG63" s="58"/>
      <c r="AH63" s="58"/>
      <c r="AI63" s="58"/>
      <c r="AJ63" s="59"/>
      <c r="AK63" s="65" t="s">
        <v>67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55">
        <v>4</v>
      </c>
      <c r="AV63" s="56"/>
      <c r="AW63" s="56"/>
      <c r="AX63" s="56"/>
      <c r="AY63" s="56"/>
      <c r="AZ63" s="56"/>
      <c r="BA63" s="55"/>
      <c r="BB63" s="56"/>
      <c r="BC63" s="56"/>
      <c r="BD63" s="56"/>
      <c r="BE63" s="56"/>
      <c r="BF63" s="56"/>
      <c r="BG63" s="55">
        <f>AU63+BA63</f>
        <v>4</v>
      </c>
      <c r="BH63" s="56"/>
      <c r="BI63" s="56"/>
      <c r="BJ63" s="56"/>
      <c r="BK63" s="56"/>
      <c r="BL63" s="56"/>
    </row>
    <row r="64" spans="1:64" ht="15">
      <c r="A64" s="51">
        <v>2</v>
      </c>
      <c r="B64" s="52"/>
      <c r="C64" s="60" t="s">
        <v>72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  <c r="AF64" s="57" t="s">
        <v>29</v>
      </c>
      <c r="AG64" s="58"/>
      <c r="AH64" s="58"/>
      <c r="AI64" s="58"/>
      <c r="AJ64" s="59"/>
      <c r="AK64" s="65" t="s">
        <v>67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55">
        <v>10</v>
      </c>
      <c r="AV64" s="56"/>
      <c r="AW64" s="56"/>
      <c r="AX64" s="56"/>
      <c r="AY64" s="56"/>
      <c r="AZ64" s="56"/>
      <c r="BA64" s="55"/>
      <c r="BB64" s="56"/>
      <c r="BC64" s="56"/>
      <c r="BD64" s="56"/>
      <c r="BE64" s="56"/>
      <c r="BF64" s="56"/>
      <c r="BG64" s="55">
        <f>AU64+BA64</f>
        <v>10</v>
      </c>
      <c r="BH64" s="56"/>
      <c r="BI64" s="56"/>
      <c r="BJ64" s="56"/>
      <c r="BK64" s="56"/>
      <c r="BL64" s="56"/>
    </row>
    <row r="65" spans="1:64" ht="14.25" customHeight="1">
      <c r="A65" s="51"/>
      <c r="B65" s="52"/>
      <c r="C65" s="67" t="s">
        <v>25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57"/>
      <c r="AG65" s="58"/>
      <c r="AH65" s="58"/>
      <c r="AI65" s="58"/>
      <c r="AJ65" s="59"/>
      <c r="AK65" s="34"/>
      <c r="AL65" s="35"/>
      <c r="AM65" s="35"/>
      <c r="AN65" s="35"/>
      <c r="AO65" s="35"/>
      <c r="AP65" s="35"/>
      <c r="AQ65" s="35"/>
      <c r="AR65" s="35"/>
      <c r="AS65" s="35"/>
      <c r="AT65" s="35"/>
      <c r="AU65" s="70"/>
      <c r="AV65" s="71"/>
      <c r="AW65" s="71"/>
      <c r="AX65" s="71"/>
      <c r="AY65" s="71"/>
      <c r="AZ65" s="71"/>
      <c r="BA65" s="70"/>
      <c r="BB65" s="71"/>
      <c r="BC65" s="71"/>
      <c r="BD65" s="71"/>
      <c r="BE65" s="71"/>
      <c r="BF65" s="71"/>
      <c r="BG65" s="70"/>
      <c r="BH65" s="71"/>
      <c r="BI65" s="71"/>
      <c r="BJ65" s="71"/>
      <c r="BK65" s="71"/>
      <c r="BL65" s="71"/>
    </row>
    <row r="66" spans="1:64" ht="14.25" customHeight="1">
      <c r="A66" s="51">
        <v>1</v>
      </c>
      <c r="B66" s="52"/>
      <c r="C66" s="60" t="s">
        <v>68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7" t="s">
        <v>78</v>
      </c>
      <c r="AG66" s="58"/>
      <c r="AH66" s="58"/>
      <c r="AI66" s="58"/>
      <c r="AJ66" s="59"/>
      <c r="AK66" s="57" t="s">
        <v>69</v>
      </c>
      <c r="AL66" s="58"/>
      <c r="AM66" s="58"/>
      <c r="AN66" s="58"/>
      <c r="AO66" s="58"/>
      <c r="AP66" s="58"/>
      <c r="AQ66" s="58"/>
      <c r="AR66" s="58"/>
      <c r="AS66" s="58"/>
      <c r="AT66" s="58"/>
      <c r="AU66" s="55">
        <f>AU60/AU63</f>
        <v>6000</v>
      </c>
      <c r="AV66" s="56"/>
      <c r="AW66" s="56"/>
      <c r="AX66" s="56"/>
      <c r="AY66" s="56"/>
      <c r="AZ66" s="56"/>
      <c r="BA66" s="55"/>
      <c r="BB66" s="56"/>
      <c r="BC66" s="56"/>
      <c r="BD66" s="56"/>
      <c r="BE66" s="56"/>
      <c r="BF66" s="56"/>
      <c r="BG66" s="55">
        <f>BG60/BG63</f>
        <v>6000</v>
      </c>
      <c r="BH66" s="56"/>
      <c r="BI66" s="56"/>
      <c r="BJ66" s="56"/>
      <c r="BK66" s="56"/>
      <c r="BL66" s="56"/>
    </row>
    <row r="67" spans="1:64" ht="15">
      <c r="A67" s="51">
        <v>2</v>
      </c>
      <c r="B67" s="52"/>
      <c r="C67" s="60" t="s">
        <v>73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57" t="s">
        <v>78</v>
      </c>
      <c r="AG67" s="58"/>
      <c r="AH67" s="58"/>
      <c r="AI67" s="58"/>
      <c r="AJ67" s="59"/>
      <c r="AK67" s="57" t="s">
        <v>69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5">
        <f>AU61/AU64</f>
        <v>100</v>
      </c>
      <c r="AV67" s="56"/>
      <c r="AW67" s="56"/>
      <c r="AX67" s="56"/>
      <c r="AY67" s="56"/>
      <c r="AZ67" s="56"/>
      <c r="BA67" s="55"/>
      <c r="BB67" s="56"/>
      <c r="BC67" s="56"/>
      <c r="BD67" s="56"/>
      <c r="BE67" s="56"/>
      <c r="BF67" s="56"/>
      <c r="BG67" s="55">
        <f>BG61/BG64</f>
        <v>100</v>
      </c>
      <c r="BH67" s="56"/>
      <c r="BI67" s="56"/>
      <c r="BJ67" s="56"/>
      <c r="BK67" s="56"/>
      <c r="BL67" s="56"/>
    </row>
    <row r="68" spans="1:64" ht="15" customHeight="1">
      <c r="A68" s="51"/>
      <c r="B68" s="52"/>
      <c r="C68" s="67" t="s">
        <v>70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57"/>
      <c r="AG68" s="58"/>
      <c r="AH68" s="58"/>
      <c r="AI68" s="58"/>
      <c r="AJ68" s="59"/>
      <c r="AK68" s="23"/>
      <c r="AL68" s="24"/>
      <c r="AM68" s="24"/>
      <c r="AN68" s="24"/>
      <c r="AO68" s="24"/>
      <c r="AP68" s="24"/>
      <c r="AQ68" s="24"/>
      <c r="AR68" s="24"/>
      <c r="AS68" s="24"/>
      <c r="AT68" s="24"/>
      <c r="AU68" s="70"/>
      <c r="AV68" s="71"/>
      <c r="AW68" s="71"/>
      <c r="AX68" s="71"/>
      <c r="AY68" s="71"/>
      <c r="AZ68" s="71"/>
      <c r="BA68" s="70"/>
      <c r="BB68" s="71"/>
      <c r="BC68" s="71"/>
      <c r="BD68" s="71"/>
      <c r="BE68" s="71"/>
      <c r="BF68" s="71"/>
      <c r="BG68" s="70"/>
      <c r="BH68" s="71"/>
      <c r="BI68" s="71"/>
      <c r="BJ68" s="71"/>
      <c r="BK68" s="71"/>
      <c r="BL68" s="71"/>
    </row>
    <row r="69" spans="1:64" ht="16.5" customHeight="1">
      <c r="A69" s="51">
        <v>1</v>
      </c>
      <c r="B69" s="52"/>
      <c r="C69" s="60" t="s">
        <v>84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2"/>
      <c r="AF69" s="57" t="s">
        <v>27</v>
      </c>
      <c r="AG69" s="58"/>
      <c r="AH69" s="58"/>
      <c r="AI69" s="58"/>
      <c r="AJ69" s="59"/>
      <c r="AK69" s="57" t="s">
        <v>69</v>
      </c>
      <c r="AL69" s="58"/>
      <c r="AM69" s="58"/>
      <c r="AN69" s="58"/>
      <c r="AO69" s="58"/>
      <c r="AP69" s="58"/>
      <c r="AQ69" s="58"/>
      <c r="AR69" s="58"/>
      <c r="AS69" s="58"/>
      <c r="AT69" s="58"/>
      <c r="AU69" s="55">
        <f>AU63/4*100-100</f>
        <v>0</v>
      </c>
      <c r="AV69" s="56"/>
      <c r="AW69" s="56"/>
      <c r="AX69" s="56"/>
      <c r="AY69" s="56"/>
      <c r="AZ69" s="56"/>
      <c r="BA69" s="55"/>
      <c r="BB69" s="56"/>
      <c r="BC69" s="56"/>
      <c r="BD69" s="56"/>
      <c r="BE69" s="56"/>
      <c r="BF69" s="56"/>
      <c r="BG69" s="55">
        <f>BG63/4*100-100</f>
        <v>0</v>
      </c>
      <c r="BH69" s="56"/>
      <c r="BI69" s="56"/>
      <c r="BJ69" s="56"/>
      <c r="BK69" s="56"/>
      <c r="BL69" s="56"/>
    </row>
    <row r="70" spans="1:64" ht="16.5" customHeight="1">
      <c r="A70" s="51">
        <v>2</v>
      </c>
      <c r="B70" s="52"/>
      <c r="C70" s="60" t="s">
        <v>83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7" t="s">
        <v>27</v>
      </c>
      <c r="AG70" s="58"/>
      <c r="AH70" s="58"/>
      <c r="AI70" s="58"/>
      <c r="AJ70" s="59"/>
      <c r="AK70" s="57" t="s">
        <v>69</v>
      </c>
      <c r="AL70" s="58"/>
      <c r="AM70" s="58"/>
      <c r="AN70" s="58"/>
      <c r="AO70" s="58"/>
      <c r="AP70" s="58"/>
      <c r="AQ70" s="58"/>
      <c r="AR70" s="58"/>
      <c r="AS70" s="58"/>
      <c r="AT70" s="58"/>
      <c r="AU70" s="55">
        <f>AU66/5000*100-100</f>
        <v>20</v>
      </c>
      <c r="AV70" s="56"/>
      <c r="AW70" s="56"/>
      <c r="AX70" s="56"/>
      <c r="AY70" s="56"/>
      <c r="AZ70" s="56"/>
      <c r="BA70" s="55"/>
      <c r="BB70" s="56"/>
      <c r="BC70" s="56"/>
      <c r="BD70" s="56"/>
      <c r="BE70" s="56"/>
      <c r="BF70" s="56"/>
      <c r="BG70" s="55">
        <f>BG66/5000*100-100</f>
        <v>20</v>
      </c>
      <c r="BH70" s="56"/>
      <c r="BI70" s="56"/>
      <c r="BJ70" s="56"/>
      <c r="BK70" s="56"/>
      <c r="BL70" s="56"/>
    </row>
    <row r="71" spans="1:64" ht="15">
      <c r="A71" s="43">
        <v>3</v>
      </c>
      <c r="B71" s="44"/>
      <c r="C71" s="60" t="s">
        <v>82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/>
      <c r="AF71" s="57" t="s">
        <v>27</v>
      </c>
      <c r="AG71" s="58"/>
      <c r="AH71" s="58"/>
      <c r="AI71" s="58"/>
      <c r="AJ71" s="59"/>
      <c r="AK71" s="57" t="s">
        <v>69</v>
      </c>
      <c r="AL71" s="58"/>
      <c r="AM71" s="58"/>
      <c r="AN71" s="58"/>
      <c r="AO71" s="58"/>
      <c r="AP71" s="58"/>
      <c r="AQ71" s="58"/>
      <c r="AR71" s="58"/>
      <c r="AS71" s="58"/>
      <c r="AT71" s="58"/>
      <c r="AU71" s="63">
        <v>100</v>
      </c>
      <c r="AV71" s="64"/>
      <c r="AW71" s="64"/>
      <c r="AX71" s="64"/>
      <c r="AY71" s="64"/>
      <c r="AZ71" s="64"/>
      <c r="BA71" s="63"/>
      <c r="BB71" s="64"/>
      <c r="BC71" s="64"/>
      <c r="BD71" s="64"/>
      <c r="BE71" s="64"/>
      <c r="BF71" s="64"/>
      <c r="BG71" s="63">
        <v>100</v>
      </c>
      <c r="BH71" s="64"/>
      <c r="BI71" s="64"/>
      <c r="BJ71" s="64"/>
      <c r="BK71" s="64"/>
      <c r="BL71" s="64"/>
    </row>
    <row r="72" spans="1:64" ht="30" customHeight="1">
      <c r="A72" s="39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3" spans="1:59" ht="27.75" customHeight="1">
      <c r="A73" s="126" t="s">
        <v>91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2"/>
      <c r="AO73" s="124" t="s">
        <v>92</v>
      </c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</row>
    <row r="74" spans="23:59" ht="12.75">
      <c r="W74" s="91" t="s">
        <v>14</v>
      </c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O74" s="91" t="s">
        <v>15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</row>
    <row r="75" spans="1:6" ht="15.75" customHeight="1">
      <c r="A75" s="126" t="s">
        <v>28</v>
      </c>
      <c r="B75" s="126"/>
      <c r="C75" s="126"/>
      <c r="D75" s="126"/>
      <c r="E75" s="126"/>
      <c r="F75" s="126"/>
    </row>
    <row r="76" spans="1:6" ht="6" customHeight="1">
      <c r="A76" s="36"/>
      <c r="B76" s="36"/>
      <c r="C76" s="36"/>
      <c r="D76" s="36"/>
      <c r="E76" s="36"/>
      <c r="F76" s="36"/>
    </row>
    <row r="77" ht="15">
      <c r="C77" s="38" t="s">
        <v>77</v>
      </c>
    </row>
    <row r="78" spans="1:59" ht="24" customHeight="1">
      <c r="A78" s="126" t="s">
        <v>30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4"/>
      <c r="AO78" s="124" t="s">
        <v>87</v>
      </c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</row>
    <row r="79" spans="23:59" ht="12.75">
      <c r="W79" s="91" t="s">
        <v>14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O79" s="91" t="s">
        <v>15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59" ht="12.75">
      <c r="A80" s="5"/>
      <c r="B80" s="5"/>
      <c r="C80" s="37" t="s">
        <v>76</v>
      </c>
      <c r="D80" s="37"/>
      <c r="E80" s="37"/>
      <c r="F80" s="5"/>
      <c r="G80" s="5"/>
      <c r="H80" s="5"/>
      <c r="I80" s="47">
        <v>44579</v>
      </c>
      <c r="J80" s="48"/>
      <c r="K80" s="48"/>
      <c r="L80" s="48"/>
      <c r="M80" s="48"/>
      <c r="N80" s="48"/>
      <c r="O80" s="4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2" ht="12.75">
      <c r="E82" s="1" t="s">
        <v>52</v>
      </c>
    </row>
  </sheetData>
  <sheetProtection/>
  <mergeCells count="232">
    <mergeCell ref="D43:AP43"/>
    <mergeCell ref="AO7:BF7"/>
    <mergeCell ref="A17:T17"/>
    <mergeCell ref="BH17:BL17"/>
    <mergeCell ref="AN17:AQ17"/>
    <mergeCell ref="A8:BL8"/>
    <mergeCell ref="A9:BL9"/>
    <mergeCell ref="U17:Y17"/>
    <mergeCell ref="H15:N15"/>
    <mergeCell ref="BG15:BL15"/>
    <mergeCell ref="BG16:BL16"/>
    <mergeCell ref="AO79:BG79"/>
    <mergeCell ref="AO78:BG78"/>
    <mergeCell ref="A73:V73"/>
    <mergeCell ref="W73:AM73"/>
    <mergeCell ref="AO73:BG73"/>
    <mergeCell ref="AO74:BG74"/>
    <mergeCell ref="W74:AM74"/>
    <mergeCell ref="Z17:AM17"/>
    <mergeCell ref="AR17:BC17"/>
    <mergeCell ref="A46:BL46"/>
    <mergeCell ref="BD17:BG17"/>
    <mergeCell ref="W78:AM78"/>
    <mergeCell ref="L28:BL28"/>
    <mergeCell ref="A30:BL30"/>
    <mergeCell ref="A22:C22"/>
    <mergeCell ref="A23:C23"/>
    <mergeCell ref="A75:F75"/>
    <mergeCell ref="A78:V78"/>
    <mergeCell ref="A39:C39"/>
    <mergeCell ref="J14:BF14"/>
    <mergeCell ref="AY41:BF41"/>
    <mergeCell ref="BG41:BL41"/>
    <mergeCell ref="AQ47:AX47"/>
    <mergeCell ref="AQ50:AX50"/>
    <mergeCell ref="D40:AP40"/>
    <mergeCell ref="D41:AP41"/>
    <mergeCell ref="AQ40:AX40"/>
    <mergeCell ref="AQ41:AX41"/>
    <mergeCell ref="A45:BL45"/>
    <mergeCell ref="B15:G15"/>
    <mergeCell ref="B14:I14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B12:I12"/>
    <mergeCell ref="A18:BL18"/>
    <mergeCell ref="A19:BL19"/>
    <mergeCell ref="B11:I11"/>
    <mergeCell ref="B13:I13"/>
    <mergeCell ref="J12:BF12"/>
    <mergeCell ref="J11:BF11"/>
    <mergeCell ref="J13:BF13"/>
    <mergeCell ref="U16:BF16"/>
    <mergeCell ref="B16:G16"/>
    <mergeCell ref="D22:BL22"/>
    <mergeCell ref="D23:BL23"/>
    <mergeCell ref="D25:BL25"/>
    <mergeCell ref="A24:C24"/>
    <mergeCell ref="D24:BL24"/>
    <mergeCell ref="O15:T15"/>
    <mergeCell ref="O16:T16"/>
    <mergeCell ref="U15:BF15"/>
    <mergeCell ref="A20:BL20"/>
    <mergeCell ref="H16:N16"/>
    <mergeCell ref="A26:C26"/>
    <mergeCell ref="D26:BL26"/>
    <mergeCell ref="A33:C33"/>
    <mergeCell ref="D33:BL33"/>
    <mergeCell ref="A28:K28"/>
    <mergeCell ref="A25:C25"/>
    <mergeCell ref="A40:C40"/>
    <mergeCell ref="AY39:BF39"/>
    <mergeCell ref="A38:BL38"/>
    <mergeCell ref="D39:AP39"/>
    <mergeCell ref="A32:C32"/>
    <mergeCell ref="D32:BL32"/>
    <mergeCell ref="A34:C34"/>
    <mergeCell ref="D34:BL34"/>
    <mergeCell ref="A37:BL37"/>
    <mergeCell ref="BG39:BL39"/>
    <mergeCell ref="BG43:BL43"/>
    <mergeCell ref="A43:C43"/>
    <mergeCell ref="AY43:BF43"/>
    <mergeCell ref="AQ43:AX43"/>
    <mergeCell ref="A35:C35"/>
    <mergeCell ref="D35:BL35"/>
    <mergeCell ref="AQ39:AX39"/>
    <mergeCell ref="AY40:BF40"/>
    <mergeCell ref="BG40:BL40"/>
    <mergeCell ref="A41:C41"/>
    <mergeCell ref="AY49:BF49"/>
    <mergeCell ref="BG49:BL49"/>
    <mergeCell ref="A48:C48"/>
    <mergeCell ref="A49:C49"/>
    <mergeCell ref="D47:AP47"/>
    <mergeCell ref="D48:AP48"/>
    <mergeCell ref="A47:C47"/>
    <mergeCell ref="BG48:BL48"/>
    <mergeCell ref="W79:AM79"/>
    <mergeCell ref="D50:AP50"/>
    <mergeCell ref="AQ51:AX51"/>
    <mergeCell ref="AY51:BF51"/>
    <mergeCell ref="BG51:BL51"/>
    <mergeCell ref="AY47:BF47"/>
    <mergeCell ref="BG47:BL47"/>
    <mergeCell ref="AQ48:AX48"/>
    <mergeCell ref="AY48:BF48"/>
    <mergeCell ref="AQ49:AX49"/>
    <mergeCell ref="A53:BL53"/>
    <mergeCell ref="BA56:BF56"/>
    <mergeCell ref="BG56:BL56"/>
    <mergeCell ref="AY50:BF50"/>
    <mergeCell ref="BG50:BL50"/>
    <mergeCell ref="A50:C50"/>
    <mergeCell ref="A54:BL54"/>
    <mergeCell ref="A42:C42"/>
    <mergeCell ref="D42:AP42"/>
    <mergeCell ref="AQ42:AX42"/>
    <mergeCell ref="AY42:BF42"/>
    <mergeCell ref="BG42:BL42"/>
    <mergeCell ref="A56:B56"/>
    <mergeCell ref="C56:AE56"/>
    <mergeCell ref="AF56:AJ56"/>
    <mergeCell ref="AK56:AT56"/>
    <mergeCell ref="AU56:AZ56"/>
    <mergeCell ref="A57:B57"/>
    <mergeCell ref="C57:AE57"/>
    <mergeCell ref="AF57:AJ57"/>
    <mergeCell ref="AK57:AT57"/>
    <mergeCell ref="AU57:AZ57"/>
    <mergeCell ref="BA57:BF57"/>
    <mergeCell ref="BG57:BL57"/>
    <mergeCell ref="AF58:AJ58"/>
    <mergeCell ref="C59:AE59"/>
    <mergeCell ref="AF59:AJ59"/>
    <mergeCell ref="AK59:AT59"/>
    <mergeCell ref="AU59:AZ59"/>
    <mergeCell ref="BA59:BF59"/>
    <mergeCell ref="AU61:AZ61"/>
    <mergeCell ref="BA61:BF61"/>
    <mergeCell ref="BG59:BL59"/>
    <mergeCell ref="C60:AE60"/>
    <mergeCell ref="AF60:AJ60"/>
    <mergeCell ref="AK60:AT60"/>
    <mergeCell ref="AU60:AZ60"/>
    <mergeCell ref="BA60:BF60"/>
    <mergeCell ref="BG60:BL60"/>
    <mergeCell ref="C62:AE62"/>
    <mergeCell ref="AF62:AJ62"/>
    <mergeCell ref="AU62:AZ62"/>
    <mergeCell ref="BA62:BF62"/>
    <mergeCell ref="BG62:BL62"/>
    <mergeCell ref="C63:AE63"/>
    <mergeCell ref="AF63:AJ63"/>
    <mergeCell ref="AK63:AT63"/>
    <mergeCell ref="AU63:AZ63"/>
    <mergeCell ref="BA63:BF63"/>
    <mergeCell ref="AU66:AZ66"/>
    <mergeCell ref="BA66:BF66"/>
    <mergeCell ref="BG66:BL66"/>
    <mergeCell ref="BG63:BL63"/>
    <mergeCell ref="C65:AE65"/>
    <mergeCell ref="AF65:AJ65"/>
    <mergeCell ref="AU65:AZ65"/>
    <mergeCell ref="BA65:BF65"/>
    <mergeCell ref="BG65:BL65"/>
    <mergeCell ref="C66:AE66"/>
    <mergeCell ref="BG70:BL70"/>
    <mergeCell ref="C68:AE68"/>
    <mergeCell ref="AF68:AJ68"/>
    <mergeCell ref="AU68:AZ68"/>
    <mergeCell ref="BA68:BF68"/>
    <mergeCell ref="BG68:BL68"/>
    <mergeCell ref="C69:AE69"/>
    <mergeCell ref="AF64:AJ64"/>
    <mergeCell ref="AK64:AT64"/>
    <mergeCell ref="BG67:BL67"/>
    <mergeCell ref="BG69:BL69"/>
    <mergeCell ref="AK69:AT69"/>
    <mergeCell ref="AU69:AZ69"/>
    <mergeCell ref="BA69:BF69"/>
    <mergeCell ref="AF69:AJ69"/>
    <mergeCell ref="AF66:AJ66"/>
    <mergeCell ref="AK66:AT66"/>
    <mergeCell ref="C67:AE67"/>
    <mergeCell ref="AF67:AJ67"/>
    <mergeCell ref="AK67:AT67"/>
    <mergeCell ref="AU67:AZ67"/>
    <mergeCell ref="BA67:BF67"/>
    <mergeCell ref="C70:AE70"/>
    <mergeCell ref="AF70:AJ70"/>
    <mergeCell ref="AK70:AT70"/>
    <mergeCell ref="AU70:AZ70"/>
    <mergeCell ref="BA70:BF70"/>
    <mergeCell ref="C71:AE71"/>
    <mergeCell ref="AF71:AJ71"/>
    <mergeCell ref="AK71:AT71"/>
    <mergeCell ref="AU71:AZ71"/>
    <mergeCell ref="BA71:BF71"/>
    <mergeCell ref="BG71:BL71"/>
    <mergeCell ref="A69:B69"/>
    <mergeCell ref="A70:B70"/>
    <mergeCell ref="BG61:BL61"/>
    <mergeCell ref="AU64:AZ64"/>
    <mergeCell ref="BA64:BF64"/>
    <mergeCell ref="BG64:BL64"/>
    <mergeCell ref="AF61:AJ61"/>
    <mergeCell ref="AK61:AT61"/>
    <mergeCell ref="C64:AE64"/>
    <mergeCell ref="C61:AE61"/>
    <mergeCell ref="A67:B67"/>
    <mergeCell ref="A68:B68"/>
    <mergeCell ref="A59:B59"/>
    <mergeCell ref="A60:B60"/>
    <mergeCell ref="A61:B61"/>
    <mergeCell ref="A62:B62"/>
    <mergeCell ref="A71:B71"/>
    <mergeCell ref="AO5:AP5"/>
    <mergeCell ref="AQ5:AU5"/>
    <mergeCell ref="AX5:AZ5"/>
    <mergeCell ref="I80:O80"/>
    <mergeCell ref="A51:AP51"/>
    <mergeCell ref="A63:B63"/>
    <mergeCell ref="A64:B64"/>
    <mergeCell ref="A65:B65"/>
    <mergeCell ref="A66:B66"/>
  </mergeCells>
  <printOptions horizontalCentered="1"/>
  <pageMargins left="0.1968503937007874" right="0.1968503937007874" top="0.3937007874015748" bottom="0.1968503937007874" header="0" footer="0"/>
  <pageSetup fitToHeight="2" horizontalDpi="600" verticalDpi="600" orientation="landscape" paperSize="9" scale="75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2022-01-18T08:37:31Z</cp:lastPrinted>
  <dcterms:created xsi:type="dcterms:W3CDTF">2016-08-15T09:54:21Z</dcterms:created>
  <dcterms:modified xsi:type="dcterms:W3CDTF">2022-01-21T09:06:32Z</dcterms:modified>
  <cp:category/>
  <cp:version/>
  <cp:contentType/>
  <cp:contentStatus/>
</cp:coreProperties>
</file>