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10800" activeTab="0"/>
  </bookViews>
  <sheets>
    <sheet name="КПК" sheetId="1" r:id="rId1"/>
  </sheets>
  <definedNames>
    <definedName name="_xlnm.Print_Area" localSheetId="0">'КПК'!$A$1:$BL$90</definedName>
  </definedNames>
  <calcPr fullCalcOnLoad="1"/>
</workbook>
</file>

<file path=xl/sharedStrings.xml><?xml version="1.0" encoding="utf-8"?>
<sst xmlns="http://schemas.openxmlformats.org/spreadsheetml/2006/main" count="142" uniqueCount="106">
  <si>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</si>
  <si>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</si>
  <si>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</si>
  <si>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</si>
  <si>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</si>
  <si>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</si>
  <si>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</si>
  <si>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</si>
  <si>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</si>
  <si>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</si>
  <si>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</si>
  <si>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</si>
  <si>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</si>
  <si>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</si>
  <si>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</si>
  <si>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</si>
  <si>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</si>
  <si>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</si>
  <si>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</si>
  <si>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</si>
  <si>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</si>
  <si>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</si>
  <si>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</si>
  <si>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</si>
  <si>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</si>
  <si>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</si>
  <si>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</si>
  <si>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</si>
  <si>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</si>
  <si>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>кошторис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</si>
  <si>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</si>
  <si>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</si>
  <si>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</si>
  <si>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</si>
  <si>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</si>
  <si>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</si>
  <si>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</si>
  <si>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</si>
  <si>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</si>
  <si>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</si>
  <si>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</si>
  <si>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</si>
  <si>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</si>
  <si>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</si>
  <si>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</si>
  <si>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</si>
  <si>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</si>
  <si>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</si>
  <si>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</si>
  <si>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</si>
  <si>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</si>
  <si>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</si>
  <si>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</si>
  <si>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</si>
  <si>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0118313</t>
  </si>
  <si>
    <t>0513</t>
  </si>
  <si>
    <t xml:space="preserve">Ліквідація іншого забруднення навколишнього природного середовища </t>
  </si>
  <si>
    <t>Проведення ефективної і цілеспрямованої діяльності, організації і координації заходів щодо охорони навколишнього природного середовища, забезпечення екологічної безпеки, раціонального використання і відтворення природних ресурсів на перспективу.</t>
  </si>
  <si>
    <t>тис.грн.</t>
  </si>
  <si>
    <t>площа території сміттєзвалища</t>
  </si>
  <si>
    <r>
      <t>тис.м.</t>
    </r>
    <r>
      <rPr>
        <vertAlign val="superscript"/>
        <sz val="10"/>
        <rFont val="Times New Roman"/>
        <family val="1"/>
      </rPr>
      <t>2</t>
    </r>
  </si>
  <si>
    <t>акт постійного користування землею</t>
  </si>
  <si>
    <r>
      <t>м.</t>
    </r>
    <r>
      <rPr>
        <vertAlign val="superscript"/>
        <sz val="10"/>
        <rFont val="Times New Roman"/>
        <family val="1"/>
      </rPr>
      <t>3</t>
    </r>
  </si>
  <si>
    <t>акт наданих послуг</t>
  </si>
  <si>
    <t>розрахунок</t>
  </si>
  <si>
    <t>розрахунковий показник</t>
  </si>
  <si>
    <t xml:space="preserve"> Гарантування екологічно безпечного середовища для життя і здоров’я людей</t>
  </si>
  <si>
    <t>Збереження просторової та видової різноманітності і цілісності природних об’єктів та комплексів</t>
  </si>
  <si>
    <t>обсяг видатків на проведення робіт з очищення водних ресурсів(водойм)</t>
  </si>
  <si>
    <t>площа територіїї водойм, що потребує розчищення</t>
  </si>
  <si>
    <r>
      <t>м.</t>
    </r>
    <r>
      <rPr>
        <vertAlign val="superscript"/>
        <sz val="10"/>
        <rFont val="Times New Roman"/>
        <family val="1"/>
      </rPr>
      <t>2</t>
    </r>
  </si>
  <si>
    <t>Динаміка витрат з надання послуг по  ліквідації лісових та степових пожеж і пожеж торфовищ та їх наслідків</t>
  </si>
  <si>
    <t>Динаміка витрат з надання послуг по проведення робіт з очищення водних ресурсів(водойм)</t>
  </si>
  <si>
    <t>0100000</t>
  </si>
  <si>
    <t>0110000</t>
  </si>
  <si>
    <t>Фінансовий відділ Сновської міської ради</t>
  </si>
  <si>
    <t>Дата погодження</t>
  </si>
  <si>
    <t>Ліквідація лісових та степових пожеж і пожеж торфовищ та їх наслідків</t>
  </si>
  <si>
    <t>Проведення робіт  з очищення водних ресурсів</t>
  </si>
  <si>
    <t>середня вартість придбання бензину</t>
  </si>
  <si>
    <t>середня вартість придбання дизельного палива</t>
  </si>
  <si>
    <t>грн./л</t>
  </si>
  <si>
    <t>обсяг видатків на проведення ліквідації лісових та степових пожеж і пожеж торфовищ та їх наслідків (придбання ПММ), в т.ч.:</t>
  </si>
  <si>
    <t>литр</t>
  </si>
  <si>
    <t>видатквоі накладні, рахунки</t>
  </si>
  <si>
    <t>обсяг придбаного бензину</t>
  </si>
  <si>
    <t>обсяг придбаного дизельного палива</t>
  </si>
  <si>
    <t>3абезпечення екологічного збирання, перевезення, зберігання, оброблення, утилізації, видалення, знешкодження і захоронення відходів</t>
  </si>
  <si>
    <t>обсяг видатків на знешкодження побутових відходів</t>
  </si>
  <si>
    <t>обсяг знешкоджених  побутових відходів</t>
  </si>
  <si>
    <t>середня вартість знешкодження 1 м.3 побутових відходів</t>
  </si>
  <si>
    <t xml:space="preserve">річна динаміка витрат з надання послуг по знешкодженню  побутових відходів </t>
  </si>
  <si>
    <t>грн</t>
  </si>
  <si>
    <t>акт наданих послуг/виконаних робіт</t>
  </si>
  <si>
    <t>ЗАТВЕРДЖЕНО
Наказ Міністерства   фінансів України 26.08.2014  № 836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</si>
  <si>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Програма охорони навколишнього природного середовища на території Сновської міської ради на 2021-2022 роки</t>
  </si>
  <si>
    <t xml:space="preserve">від </t>
  </si>
  <si>
    <t>№</t>
  </si>
  <si>
    <t>обсяг видатків на обслуговування полігону твердих побутових відходів</t>
  </si>
  <si>
    <t>Начальник  фінансового відділу Сновської міської ради</t>
  </si>
  <si>
    <t>Ліна САВЧЕНКО</t>
  </si>
  <si>
    <t>Конституція України, Бюджетний кодекс України, Закон України  "Про Державний бюджет України на 2022 рік", ЗУ "Про місцеве самоврядування", 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змінами), Наказ МФУ "Про деякі питання запровадження програмно-цільового методу складання та виконання місцевих бюджетів" №836 від 26.08.2014р, ЗУ"Про охорону навколишнього природного середовища" (зі змінами), Постанова КМУ від 17.09.1996р. №1147"Про затвердження переліку видів діяльності, що належать до природоохоронних заходів", Постанова КМУ від 17.11.2001р. № 1519 "Про внесення змін до Переліку видів діяльності, що належать до природоохоронних заходів", наказ МФУ "Про внесення змін  до Типової програмної класифікації видатків та кредитів місцевого бюджету" від 20.09.2017р.№793 (зі зімінами), Стратегія розвитку Сновської ОТГ на 2018-2024рр., рішення 13 сесії 8 скликання Сновської міської ради від 23.12.2021р. № 15-13/VІІІ "Про бюджет Сновської міської територіальної громади на 2022 рік"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</si>
  <si>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2022 </t>
    </r>
    <r>
      <rPr>
        <b/>
        <sz val="12"/>
        <rFont val="Times New Roman"/>
        <family val="1"/>
      </rPr>
      <t xml:space="preserve"> рік</t>
    </r>
  </si>
  <si>
    <t xml:space="preserve">Розпорядження першого заступника міського голови                         
</t>
  </si>
  <si>
    <t>Перший заступник міського голови</t>
  </si>
  <si>
    <t>Павло МІРОШНИЧЕНКО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</si>
</sst>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173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82" fontId="3" fillId="0" borderId="12" xfId="0" applyNumberFormat="1" applyFont="1" applyFill="1" applyBorder="1" applyAlignment="1">
      <alignment horizontal="center" vertical="center" wrapText="1"/>
    </xf>
    <xf numFmtId="182" fontId="3" fillId="0" borderId="13" xfId="0" applyNumberFormat="1" applyFont="1" applyFill="1" applyBorder="1" applyAlignment="1">
      <alignment horizontal="center" vertical="center" wrapText="1"/>
    </xf>
    <xf numFmtId="182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49" fontId="15" fillId="0" borderId="1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left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 vertical="center" wrapText="1"/>
    </xf>
    <xf numFmtId="173" fontId="3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90"/>
  <sheetViews>
    <sheetView tabSelected="1" view="pageBreakPreview" zoomScale="69" zoomScaleSheetLayoutView="69" zoomScalePageLayoutView="0" workbookViewId="0" topLeftCell="A22">
      <selection activeCell="I88" sqref="I88:O88"/>
    </sheetView>
  </sheetViews>
  <sheetFormatPr defaultColWidth="9.003906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5" width="2.875" style="1" customWidth="1"/>
    <col min="66" max="66" width="3.00390625" style="1" customWidth="1"/>
    <col min="67" max="67" width="4.375" style="1" customWidth="1"/>
    <col min="68" max="78" width="3.00390625" style="1" customWidth="1"/>
    <col min="79" max="79" width="0" style="1" hidden="1" customWidth="1"/>
    <col min="80" max="16384" width="9.125" style="1" customWidth="1"/>
  </cols>
  <sheetData>
    <row r="1" spans="45:64" s="19" customFormat="1" ht="33" customHeight="1">
      <c r="AS1" s="88" t="s">
        <v>94</v>
      </c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45:64" ht="15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93" t="s">
        <v>0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41:64" ht="15" customHeight="1">
      <c r="AO4" s="101" t="s">
        <v>103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41:58" ht="21" customHeight="1">
      <c r="AO5" s="143" t="s">
        <v>96</v>
      </c>
      <c r="AP5" s="143"/>
      <c r="AQ5" s="144">
        <v>44579</v>
      </c>
      <c r="AR5" s="143"/>
      <c r="AS5" s="143"/>
      <c r="AT5" s="143"/>
      <c r="AU5" s="143"/>
      <c r="AV5" s="143"/>
      <c r="AW5" s="34" t="s">
        <v>97</v>
      </c>
      <c r="AX5" s="143">
        <v>9</v>
      </c>
      <c r="AY5" s="143"/>
      <c r="AZ5" s="143"/>
      <c r="BA5" s="34"/>
      <c r="BB5" s="34"/>
      <c r="BC5" s="34"/>
      <c r="BD5" s="34"/>
      <c r="BE5" s="34"/>
      <c r="BF5" s="34"/>
    </row>
    <row r="6" spans="41:58" ht="13.5" customHeight="1">
      <c r="AO6" s="91" t="s">
        <v>20</v>
      </c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41:58" ht="4.5" customHeight="1"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64" ht="15.75" customHeight="1">
      <c r="A8" s="92" t="s">
        <v>21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</row>
    <row r="9" spans="1:64" ht="15.75" customHeight="1">
      <c r="A9" s="92" t="s">
        <v>102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3.25" customHeight="1">
      <c r="A11" s="16">
        <v>1</v>
      </c>
      <c r="B11" s="80" t="s">
        <v>73</v>
      </c>
      <c r="C11" s="80"/>
      <c r="D11" s="80"/>
      <c r="E11" s="80"/>
      <c r="F11" s="80"/>
      <c r="G11" s="80"/>
      <c r="H11" s="80"/>
      <c r="I11" s="80"/>
      <c r="J11" s="82" t="s">
        <v>26</v>
      </c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9" t="s">
        <v>35</v>
      </c>
      <c r="BH11" s="89"/>
      <c r="BI11" s="89"/>
      <c r="BJ11" s="89"/>
      <c r="BK11" s="89"/>
      <c r="BL11" s="89"/>
    </row>
    <row r="12" spans="1:64" s="19" customFormat="1" ht="30.75" customHeight="1">
      <c r="A12" s="20"/>
      <c r="B12" s="83" t="s">
        <v>36</v>
      </c>
      <c r="C12" s="83"/>
      <c r="D12" s="83"/>
      <c r="E12" s="83"/>
      <c r="F12" s="83"/>
      <c r="G12" s="83"/>
      <c r="H12" s="83"/>
      <c r="I12" s="83"/>
      <c r="J12" s="81" t="s">
        <v>1</v>
      </c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90" t="s">
        <v>37</v>
      </c>
      <c r="BH12" s="90"/>
      <c r="BI12" s="90"/>
      <c r="BJ12" s="90"/>
      <c r="BK12" s="90"/>
      <c r="BL12" s="90"/>
    </row>
    <row r="13" spans="1:64" ht="23.25" customHeight="1">
      <c r="A13" s="17" t="s">
        <v>13</v>
      </c>
      <c r="B13" s="80" t="s">
        <v>74</v>
      </c>
      <c r="C13" s="80"/>
      <c r="D13" s="80"/>
      <c r="E13" s="80"/>
      <c r="F13" s="80"/>
      <c r="G13" s="80"/>
      <c r="H13" s="80"/>
      <c r="I13" s="80"/>
      <c r="J13" s="82" t="s">
        <v>26</v>
      </c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9" t="s">
        <v>35</v>
      </c>
      <c r="BH13" s="89"/>
      <c r="BI13" s="89"/>
      <c r="BJ13" s="89"/>
      <c r="BK13" s="89"/>
      <c r="BL13" s="89"/>
    </row>
    <row r="14" spans="1:64" s="19" customFormat="1" ht="33" customHeight="1">
      <c r="A14" s="20"/>
      <c r="B14" s="83" t="s">
        <v>39</v>
      </c>
      <c r="C14" s="83"/>
      <c r="D14" s="83"/>
      <c r="E14" s="83"/>
      <c r="F14" s="83"/>
      <c r="G14" s="83"/>
      <c r="H14" s="83"/>
      <c r="I14" s="83"/>
      <c r="J14" s="81" t="s">
        <v>38</v>
      </c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90" t="s">
        <v>37</v>
      </c>
      <c r="BH14" s="90"/>
      <c r="BI14" s="90"/>
      <c r="BJ14" s="90"/>
      <c r="BK14" s="90"/>
      <c r="BL14" s="90"/>
    </row>
    <row r="15" spans="1:64" ht="24" customHeight="1">
      <c r="A15" s="17">
        <v>3</v>
      </c>
      <c r="B15" s="80" t="s">
        <v>54</v>
      </c>
      <c r="C15" s="80"/>
      <c r="D15" s="80"/>
      <c r="E15" s="80"/>
      <c r="F15" s="80"/>
      <c r="G15" s="80"/>
      <c r="H15" s="86">
        <v>8313</v>
      </c>
      <c r="I15" s="86"/>
      <c r="J15" s="86"/>
      <c r="K15" s="86"/>
      <c r="L15" s="86"/>
      <c r="M15" s="86"/>
      <c r="N15" s="86"/>
      <c r="O15" s="84" t="s">
        <v>55</v>
      </c>
      <c r="P15" s="84"/>
      <c r="Q15" s="84"/>
      <c r="R15" s="84"/>
      <c r="S15" s="84"/>
      <c r="T15" s="84"/>
      <c r="U15" s="86" t="s">
        <v>56</v>
      </c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9" t="s">
        <v>40</v>
      </c>
      <c r="BH15" s="89"/>
      <c r="BI15" s="89"/>
      <c r="BJ15" s="89"/>
      <c r="BK15" s="89"/>
      <c r="BL15" s="89"/>
    </row>
    <row r="16" spans="1:79" s="19" customFormat="1" ht="39" customHeight="1">
      <c r="A16" s="18"/>
      <c r="B16" s="83" t="s">
        <v>41</v>
      </c>
      <c r="C16" s="83"/>
      <c r="D16" s="83"/>
      <c r="E16" s="83"/>
      <c r="F16" s="83"/>
      <c r="G16" s="83"/>
      <c r="H16" s="85" t="s">
        <v>42</v>
      </c>
      <c r="I16" s="85"/>
      <c r="J16" s="85"/>
      <c r="K16" s="85"/>
      <c r="L16" s="85"/>
      <c r="M16" s="85"/>
      <c r="N16" s="85"/>
      <c r="O16" s="85" t="s">
        <v>43</v>
      </c>
      <c r="P16" s="85"/>
      <c r="Q16" s="85"/>
      <c r="R16" s="85"/>
      <c r="S16" s="85"/>
      <c r="T16" s="85"/>
      <c r="U16" s="87" t="s">
        <v>2</v>
      </c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3" t="s">
        <v>44</v>
      </c>
      <c r="BH16" s="83"/>
      <c r="BI16" s="83"/>
      <c r="BJ16" s="83"/>
      <c r="BK16" s="83"/>
      <c r="BL16" s="83"/>
      <c r="CA16" s="19" t="s">
        <v>17</v>
      </c>
    </row>
    <row r="17" spans="1:79" ht="26.25" customHeight="1">
      <c r="A17" s="112" t="s">
        <v>3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3">
        <f>AN17+BD17</f>
        <v>75900</v>
      </c>
      <c r="V17" s="113"/>
      <c r="W17" s="113"/>
      <c r="X17" s="113"/>
      <c r="Y17" s="113"/>
      <c r="Z17" s="94" t="s">
        <v>4</v>
      </c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6">
        <f>AQ45</f>
        <v>0</v>
      </c>
      <c r="AO17" s="96"/>
      <c r="AP17" s="96"/>
      <c r="AQ17" s="96"/>
      <c r="AR17" s="95" t="s">
        <v>5</v>
      </c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6">
        <f>AY45</f>
        <v>75900</v>
      </c>
      <c r="BE17" s="96"/>
      <c r="BF17" s="96"/>
      <c r="BG17" s="96"/>
      <c r="BH17" s="95" t="s">
        <v>6</v>
      </c>
      <c r="BI17" s="95"/>
      <c r="BJ17" s="95"/>
      <c r="BK17" s="95"/>
      <c r="BL17" s="95"/>
      <c r="CA17" s="1" t="s">
        <v>18</v>
      </c>
    </row>
    <row r="18" spans="1:64" ht="15.75" customHeight="1">
      <c r="A18" s="101" t="s">
        <v>7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</row>
    <row r="19" spans="1:72" ht="109.5" customHeight="1">
      <c r="A19" s="114" t="s">
        <v>101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R19" s="10"/>
      <c r="BT19" s="11"/>
    </row>
    <row r="20" spans="1:73" ht="15.75" customHeight="1">
      <c r="A20" s="42" t="s">
        <v>45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S20" s="10"/>
      <c r="BU20" s="11"/>
    </row>
    <row r="21" spans="71:73" ht="9" customHeight="1">
      <c r="BS21" s="10"/>
      <c r="BU21" s="11"/>
    </row>
    <row r="22" spans="1:73" ht="17.25" customHeight="1">
      <c r="A22" s="78" t="s">
        <v>8</v>
      </c>
      <c r="B22" s="78"/>
      <c r="C22" s="78"/>
      <c r="D22" s="78" t="s">
        <v>46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S22" s="10"/>
      <c r="BU22" s="11"/>
    </row>
    <row r="23" spans="1:73" ht="15.75" customHeight="1">
      <c r="A23" s="55">
        <v>1</v>
      </c>
      <c r="B23" s="55"/>
      <c r="C23" s="55"/>
      <c r="D23" s="78">
        <v>2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S23" s="10"/>
      <c r="BU23" s="11"/>
    </row>
    <row r="24" spans="1:72" ht="33" customHeight="1">
      <c r="A24" s="51">
        <v>1</v>
      </c>
      <c r="B24" s="51"/>
      <c r="C24" s="51"/>
      <c r="D24" s="98" t="s">
        <v>57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100"/>
      <c r="BR24" s="10"/>
      <c r="BT24" s="11"/>
    </row>
    <row r="25" spans="1:72" ht="16.5" customHeight="1" hidden="1">
      <c r="A25" s="51">
        <v>2</v>
      </c>
      <c r="B25" s="51"/>
      <c r="C25" s="51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R25" s="10"/>
      <c r="BT25" s="11"/>
    </row>
    <row r="26" spans="1:72" ht="17.25" customHeight="1" hidden="1">
      <c r="A26" s="51">
        <v>3</v>
      </c>
      <c r="B26" s="51"/>
      <c r="C26" s="51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R26" s="10"/>
      <c r="BT26" s="11"/>
    </row>
    <row r="27" spans="1:72" ht="13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R27" s="10"/>
      <c r="BT27" s="11"/>
    </row>
    <row r="28" spans="1:72" ht="34.5" customHeight="1">
      <c r="A28" s="42" t="s">
        <v>47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79" t="s">
        <v>57</v>
      </c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R28" s="10"/>
      <c r="BT28" s="11"/>
    </row>
    <row r="29" spans="1:72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R29" s="10"/>
      <c r="BT29" s="11"/>
    </row>
    <row r="30" spans="1:73" ht="15.75" customHeight="1">
      <c r="A30" s="42" t="s">
        <v>48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S30" s="10"/>
      <c r="BU30" s="11"/>
    </row>
    <row r="31" spans="71:73" ht="6.75" customHeight="1">
      <c r="BS31" s="10"/>
      <c r="BU31" s="11"/>
    </row>
    <row r="32" spans="1:73" ht="17.25" customHeight="1">
      <c r="A32" s="78" t="s">
        <v>8</v>
      </c>
      <c r="B32" s="78"/>
      <c r="C32" s="78"/>
      <c r="D32" s="78" t="s">
        <v>31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S32" s="10"/>
      <c r="BU32" s="11"/>
    </row>
    <row r="33" spans="1:73" ht="15.75" customHeight="1">
      <c r="A33" s="55">
        <v>1</v>
      </c>
      <c r="B33" s="55"/>
      <c r="C33" s="55"/>
      <c r="D33" s="78">
        <v>2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S33" s="10"/>
      <c r="BU33" s="11"/>
    </row>
    <row r="34" spans="1:72" ht="18" customHeight="1">
      <c r="A34" s="51">
        <v>1</v>
      </c>
      <c r="B34" s="51"/>
      <c r="C34" s="51"/>
      <c r="D34" s="98" t="s">
        <v>66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100"/>
      <c r="BR34" s="10"/>
      <c r="BT34" s="11"/>
    </row>
    <row r="35" spans="1:72" ht="15" customHeight="1">
      <c r="A35" s="51">
        <v>2</v>
      </c>
      <c r="B35" s="51"/>
      <c r="C35" s="51"/>
      <c r="D35" s="98" t="s">
        <v>67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100"/>
      <c r="BR35" s="10"/>
      <c r="BT35" s="11"/>
    </row>
    <row r="36" spans="1:72" ht="0.75" customHeight="1" hidden="1">
      <c r="A36" s="51">
        <v>3</v>
      </c>
      <c r="B36" s="51"/>
      <c r="C36" s="51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R36" s="10"/>
      <c r="BT36" s="11"/>
    </row>
    <row r="37" spans="1:72" ht="16.5">
      <c r="A37" s="2"/>
      <c r="B37" s="2"/>
      <c r="C37" s="2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R37" s="10"/>
      <c r="BT37" s="11"/>
    </row>
    <row r="38" spans="1:64" ht="15.75" customHeight="1">
      <c r="A38" s="101" t="s">
        <v>49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</row>
    <row r="39" spans="1:64" ht="15" customHeight="1">
      <c r="A39" s="56" t="s">
        <v>6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</row>
    <row r="40" spans="1:64" ht="15.75" customHeight="1">
      <c r="A40" s="55" t="s">
        <v>8</v>
      </c>
      <c r="B40" s="55"/>
      <c r="C40" s="55"/>
      <c r="D40" s="55" t="s">
        <v>32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66" t="s">
        <v>10</v>
      </c>
      <c r="AR40" s="67"/>
      <c r="AS40" s="67"/>
      <c r="AT40" s="67"/>
      <c r="AU40" s="67"/>
      <c r="AV40" s="67"/>
      <c r="AW40" s="67"/>
      <c r="AX40" s="68"/>
      <c r="AY40" s="55" t="s">
        <v>9</v>
      </c>
      <c r="AZ40" s="55"/>
      <c r="BA40" s="55"/>
      <c r="BB40" s="55"/>
      <c r="BC40" s="55"/>
      <c r="BD40" s="55"/>
      <c r="BE40" s="55"/>
      <c r="BF40" s="55"/>
      <c r="BG40" s="62" t="s">
        <v>30</v>
      </c>
      <c r="BH40" s="63"/>
      <c r="BI40" s="63"/>
      <c r="BJ40" s="63"/>
      <c r="BK40" s="63"/>
      <c r="BL40" s="63"/>
    </row>
    <row r="41" spans="1:82" ht="12" customHeight="1">
      <c r="A41" s="51">
        <v>1</v>
      </c>
      <c r="B41" s="51"/>
      <c r="C41" s="51"/>
      <c r="D41" s="51">
        <v>2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64">
        <v>3</v>
      </c>
      <c r="AR41" s="65"/>
      <c r="AS41" s="65"/>
      <c r="AT41" s="65"/>
      <c r="AU41" s="65"/>
      <c r="AV41" s="65"/>
      <c r="AW41" s="65"/>
      <c r="AX41" s="69"/>
      <c r="AY41" s="51">
        <v>4</v>
      </c>
      <c r="AZ41" s="51"/>
      <c r="BA41" s="51"/>
      <c r="BB41" s="51"/>
      <c r="BC41" s="51"/>
      <c r="BD41" s="51"/>
      <c r="BE41" s="51"/>
      <c r="BF41" s="51"/>
      <c r="BG41" s="64">
        <v>6</v>
      </c>
      <c r="BH41" s="65"/>
      <c r="BI41" s="65"/>
      <c r="BJ41" s="65"/>
      <c r="BK41" s="65"/>
      <c r="BL41" s="65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</row>
    <row r="42" spans="1:82" ht="33.75" customHeight="1">
      <c r="A42" s="51">
        <v>1</v>
      </c>
      <c r="B42" s="51"/>
      <c r="C42" s="51"/>
      <c r="D42" s="105" t="s">
        <v>87</v>
      </c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7"/>
      <c r="AQ42" s="71"/>
      <c r="AR42" s="72"/>
      <c r="AS42" s="72"/>
      <c r="AT42" s="72"/>
      <c r="AU42" s="72"/>
      <c r="AV42" s="72"/>
      <c r="AW42" s="72"/>
      <c r="AX42" s="73"/>
      <c r="AY42" s="53">
        <f>AZ61+AZ63</f>
        <v>75900</v>
      </c>
      <c r="AZ42" s="53"/>
      <c r="BA42" s="53"/>
      <c r="BB42" s="53"/>
      <c r="BC42" s="53"/>
      <c r="BD42" s="53"/>
      <c r="BE42" s="53"/>
      <c r="BF42" s="53"/>
      <c r="BG42" s="117">
        <f>AQ42+AY42</f>
        <v>75900</v>
      </c>
      <c r="BH42" s="118"/>
      <c r="BI42" s="118"/>
      <c r="BJ42" s="118"/>
      <c r="BK42" s="118"/>
      <c r="BL42" s="118"/>
      <c r="BO42" s="137"/>
      <c r="BP42" s="137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</row>
    <row r="43" spans="1:82" ht="0.75" customHeight="1" hidden="1">
      <c r="A43" s="51">
        <v>2</v>
      </c>
      <c r="B43" s="51"/>
      <c r="C43" s="51"/>
      <c r="D43" s="105" t="s">
        <v>77</v>
      </c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7"/>
      <c r="AQ43" s="71"/>
      <c r="AR43" s="72"/>
      <c r="AS43" s="72"/>
      <c r="AT43" s="72"/>
      <c r="AU43" s="72"/>
      <c r="AV43" s="72"/>
      <c r="AW43" s="72"/>
      <c r="AX43" s="73"/>
      <c r="AY43" s="116">
        <v>0</v>
      </c>
      <c r="AZ43" s="116"/>
      <c r="BA43" s="116"/>
      <c r="BB43" s="116"/>
      <c r="BC43" s="116"/>
      <c r="BD43" s="116"/>
      <c r="BE43" s="116"/>
      <c r="BF43" s="116"/>
      <c r="BG43" s="117">
        <f>AQ43+AY43</f>
        <v>0</v>
      </c>
      <c r="BH43" s="118"/>
      <c r="BI43" s="118"/>
      <c r="BJ43" s="118"/>
      <c r="BK43" s="118"/>
      <c r="BL43" s="118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</row>
    <row r="44" spans="1:64" ht="15.75" hidden="1">
      <c r="A44" s="51">
        <v>3</v>
      </c>
      <c r="B44" s="51"/>
      <c r="C44" s="51"/>
      <c r="D44" s="105" t="s">
        <v>78</v>
      </c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7"/>
      <c r="AQ44" s="71"/>
      <c r="AR44" s="72"/>
      <c r="AS44" s="72"/>
      <c r="AT44" s="72"/>
      <c r="AU44" s="72"/>
      <c r="AV44" s="72"/>
      <c r="AW44" s="72"/>
      <c r="AX44" s="73"/>
      <c r="AY44" s="53">
        <v>0</v>
      </c>
      <c r="AZ44" s="53"/>
      <c r="BA44" s="53"/>
      <c r="BB44" s="53"/>
      <c r="BC44" s="53"/>
      <c r="BD44" s="53"/>
      <c r="BE44" s="53"/>
      <c r="BF44" s="53"/>
      <c r="BG44" s="117">
        <f>AQ44+AY44</f>
        <v>0</v>
      </c>
      <c r="BH44" s="118"/>
      <c r="BI44" s="118"/>
      <c r="BJ44" s="118"/>
      <c r="BK44" s="118"/>
      <c r="BL44" s="118"/>
    </row>
    <row r="45" spans="1:64" ht="16.5" customHeight="1">
      <c r="A45" s="37"/>
      <c r="B45" s="37"/>
      <c r="C45" s="37"/>
      <c r="D45" s="58" t="s">
        <v>53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2">
        <f>SUM(AQ42:AX44)</f>
        <v>0</v>
      </c>
      <c r="AR45" s="52"/>
      <c r="AS45" s="52"/>
      <c r="AT45" s="52"/>
      <c r="AU45" s="52"/>
      <c r="AV45" s="52"/>
      <c r="AW45" s="52"/>
      <c r="AX45" s="52"/>
      <c r="AY45" s="57">
        <f>SUM(AY42:BF44)</f>
        <v>75900</v>
      </c>
      <c r="AZ45" s="57"/>
      <c r="BA45" s="57"/>
      <c r="BB45" s="57"/>
      <c r="BC45" s="57"/>
      <c r="BD45" s="57"/>
      <c r="BE45" s="57"/>
      <c r="BF45" s="57"/>
      <c r="BG45" s="54">
        <f>SUM(BG42:BL44)</f>
        <v>75900</v>
      </c>
      <c r="BH45" s="49"/>
      <c r="BI45" s="49"/>
      <c r="BJ45" s="49"/>
      <c r="BK45" s="49"/>
      <c r="BL45" s="49"/>
    </row>
    <row r="46" spans="1:64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ht="15.75" customHeight="1">
      <c r="A47" s="77" t="s">
        <v>50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</row>
    <row r="48" spans="1:64" ht="15" customHeight="1">
      <c r="A48" s="56" t="s">
        <v>6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</row>
    <row r="49" spans="1:64" ht="15.75" customHeight="1">
      <c r="A49" s="55" t="s">
        <v>8</v>
      </c>
      <c r="B49" s="55"/>
      <c r="C49" s="55"/>
      <c r="D49" s="66" t="s">
        <v>33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8"/>
      <c r="AQ49" s="66" t="s">
        <v>10</v>
      </c>
      <c r="AR49" s="67"/>
      <c r="AS49" s="67"/>
      <c r="AT49" s="67"/>
      <c r="AU49" s="67"/>
      <c r="AV49" s="67"/>
      <c r="AW49" s="67"/>
      <c r="AX49" s="68"/>
      <c r="AY49" s="55" t="s">
        <v>9</v>
      </c>
      <c r="AZ49" s="55"/>
      <c r="BA49" s="55"/>
      <c r="BB49" s="55"/>
      <c r="BC49" s="55"/>
      <c r="BD49" s="55"/>
      <c r="BE49" s="55"/>
      <c r="BF49" s="55"/>
      <c r="BG49" s="62" t="s">
        <v>30</v>
      </c>
      <c r="BH49" s="63"/>
      <c r="BI49" s="63"/>
      <c r="BJ49" s="63"/>
      <c r="BK49" s="63"/>
      <c r="BL49" s="63"/>
    </row>
    <row r="50" spans="1:64" ht="15.75" customHeight="1">
      <c r="A50" s="51">
        <v>1</v>
      </c>
      <c r="B50" s="51"/>
      <c r="C50" s="51"/>
      <c r="D50" s="66">
        <v>2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8"/>
      <c r="AQ50" s="64">
        <v>3</v>
      </c>
      <c r="AR50" s="65"/>
      <c r="AS50" s="65"/>
      <c r="AT50" s="65"/>
      <c r="AU50" s="65"/>
      <c r="AV50" s="65"/>
      <c r="AW50" s="65"/>
      <c r="AX50" s="69"/>
      <c r="AY50" s="51">
        <v>4</v>
      </c>
      <c r="AZ50" s="51"/>
      <c r="BA50" s="51"/>
      <c r="BB50" s="51"/>
      <c r="BC50" s="51"/>
      <c r="BD50" s="51"/>
      <c r="BE50" s="51"/>
      <c r="BF50" s="51"/>
      <c r="BG50" s="64">
        <v>6</v>
      </c>
      <c r="BH50" s="65"/>
      <c r="BI50" s="65"/>
      <c r="BJ50" s="65"/>
      <c r="BK50" s="65"/>
      <c r="BL50" s="65"/>
    </row>
    <row r="51" spans="1:95" ht="12.75" customHeight="1" hidden="1">
      <c r="A51" s="51">
        <v>1</v>
      </c>
      <c r="B51" s="51"/>
      <c r="C51" s="51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23" t="s">
        <v>16</v>
      </c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5"/>
      <c r="AG51" s="6"/>
      <c r="AH51" s="6"/>
      <c r="AI51" s="6"/>
      <c r="AJ51" s="6"/>
      <c r="AK51" s="6"/>
      <c r="AL51" s="6"/>
      <c r="AM51" s="6"/>
      <c r="AN51" s="6"/>
      <c r="AO51" s="7"/>
      <c r="AP51" s="8"/>
      <c r="AQ51" s="43">
        <v>500000</v>
      </c>
      <c r="AR51" s="44"/>
      <c r="AS51" s="44"/>
      <c r="AT51" s="44"/>
      <c r="AU51" s="44"/>
      <c r="AV51" s="44"/>
      <c r="AW51" s="44"/>
      <c r="AX51" s="45"/>
      <c r="AY51" s="46">
        <v>0</v>
      </c>
      <c r="AZ51" s="46"/>
      <c r="BA51" s="46"/>
      <c r="BB51" s="46"/>
      <c r="BC51" s="46"/>
      <c r="BD51" s="46"/>
      <c r="BE51" s="46"/>
      <c r="BF51" s="46"/>
      <c r="BG51" s="47">
        <f>AQ51+AY51</f>
        <v>500000</v>
      </c>
      <c r="BH51" s="48"/>
      <c r="BI51" s="48"/>
      <c r="BJ51" s="48"/>
      <c r="BK51" s="48"/>
      <c r="BL51" s="48"/>
      <c r="CQ51" s="1" t="s">
        <v>19</v>
      </c>
    </row>
    <row r="52" spans="1:89" s="3" customFormat="1" ht="29.25" customHeight="1">
      <c r="A52" s="37">
        <v>1</v>
      </c>
      <c r="B52" s="37"/>
      <c r="C52" s="37"/>
      <c r="D52" s="74" t="s">
        <v>95</v>
      </c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6"/>
      <c r="AQ52" s="52">
        <v>0</v>
      </c>
      <c r="AR52" s="52"/>
      <c r="AS52" s="52"/>
      <c r="AT52" s="52"/>
      <c r="AU52" s="52"/>
      <c r="AV52" s="52"/>
      <c r="AW52" s="52"/>
      <c r="AX52" s="52"/>
      <c r="AY52" s="49">
        <f>AY45</f>
        <v>75900</v>
      </c>
      <c r="AZ52" s="49"/>
      <c r="BA52" s="49"/>
      <c r="BB52" s="49"/>
      <c r="BC52" s="49"/>
      <c r="BD52" s="49"/>
      <c r="BE52" s="49"/>
      <c r="BF52" s="50"/>
      <c r="BG52" s="54">
        <f>AQ52+AY52</f>
        <v>75900</v>
      </c>
      <c r="BH52" s="49"/>
      <c r="BI52" s="49"/>
      <c r="BJ52" s="49"/>
      <c r="BK52" s="49"/>
      <c r="BL52" s="49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s="3" customFormat="1" ht="18" customHeight="1">
      <c r="A53" s="60" t="s">
        <v>53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1"/>
      <c r="AQ53" s="52">
        <f>SUM(AQ52)</f>
        <v>0</v>
      </c>
      <c r="AR53" s="52"/>
      <c r="AS53" s="52"/>
      <c r="AT53" s="52"/>
      <c r="AU53" s="52"/>
      <c r="AV53" s="52"/>
      <c r="AW53" s="52"/>
      <c r="AX53" s="52"/>
      <c r="AY53" s="49">
        <f>SUM(AY52)</f>
        <v>75900</v>
      </c>
      <c r="AZ53" s="49"/>
      <c r="BA53" s="49"/>
      <c r="BB53" s="49"/>
      <c r="BC53" s="49"/>
      <c r="BD53" s="49"/>
      <c r="BE53" s="49"/>
      <c r="BF53" s="50"/>
      <c r="BG53" s="54">
        <f>SUM(BG52)</f>
        <v>75900</v>
      </c>
      <c r="BH53" s="49"/>
      <c r="BI53" s="49"/>
      <c r="BJ53" s="49"/>
      <c r="BK53" s="49"/>
      <c r="BL53" s="49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ht="4.5" customHeight="1"/>
    <row r="55" spans="1:64" ht="15.75" customHeight="1">
      <c r="A55" s="42" t="s">
        <v>51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</row>
    <row r="56" spans="1:64" ht="3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ht="9" customHeight="1" hidden="1"/>
    <row r="58" spans="1:63" ht="20.25" customHeight="1">
      <c r="A58" s="64" t="s">
        <v>8</v>
      </c>
      <c r="B58" s="65"/>
      <c r="C58" s="51" t="s">
        <v>34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 t="s">
        <v>12</v>
      </c>
      <c r="AD58" s="51"/>
      <c r="AE58" s="51"/>
      <c r="AF58" s="51"/>
      <c r="AG58" s="51"/>
      <c r="AH58" s="51" t="s">
        <v>11</v>
      </c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 t="s">
        <v>10</v>
      </c>
      <c r="AU58" s="51"/>
      <c r="AV58" s="51"/>
      <c r="AW58" s="51"/>
      <c r="AX58" s="51"/>
      <c r="AY58" s="51"/>
      <c r="AZ58" s="51" t="s">
        <v>9</v>
      </c>
      <c r="BA58" s="51"/>
      <c r="BB58" s="51"/>
      <c r="BC58" s="51"/>
      <c r="BD58" s="51"/>
      <c r="BE58" s="51"/>
      <c r="BF58" s="51" t="s">
        <v>30</v>
      </c>
      <c r="BG58" s="51"/>
      <c r="BH58" s="51"/>
      <c r="BI58" s="51"/>
      <c r="BJ58" s="51"/>
      <c r="BK58" s="51"/>
    </row>
    <row r="59" spans="1:63" ht="15.75">
      <c r="A59" s="66">
        <v>1</v>
      </c>
      <c r="B59" s="67"/>
      <c r="C59" s="55">
        <v>2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>
        <v>3</v>
      </c>
      <c r="AD59" s="55"/>
      <c r="AE59" s="55"/>
      <c r="AF59" s="55"/>
      <c r="AG59" s="55"/>
      <c r="AH59" s="55">
        <v>4</v>
      </c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>
        <v>5</v>
      </c>
      <c r="AU59" s="55"/>
      <c r="AV59" s="55"/>
      <c r="AW59" s="55"/>
      <c r="AX59" s="55"/>
      <c r="AY59" s="55"/>
      <c r="AZ59" s="55">
        <v>6</v>
      </c>
      <c r="BA59" s="55"/>
      <c r="BB59" s="55"/>
      <c r="BC59" s="55"/>
      <c r="BD59" s="55"/>
      <c r="BE59" s="55"/>
      <c r="BF59" s="55">
        <v>7</v>
      </c>
      <c r="BG59" s="55"/>
      <c r="BH59" s="55"/>
      <c r="BI59" s="55"/>
      <c r="BJ59" s="55"/>
      <c r="BK59" s="55"/>
    </row>
    <row r="60" spans="1:63" ht="15.75">
      <c r="A60" s="138"/>
      <c r="B60" s="139"/>
      <c r="C60" s="119" t="s">
        <v>22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37"/>
      <c r="AD60" s="37"/>
      <c r="AE60" s="37"/>
      <c r="AF60" s="37"/>
      <c r="AG60" s="37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</row>
    <row r="61" spans="1:63" ht="15" customHeight="1">
      <c r="A61" s="127">
        <v>1</v>
      </c>
      <c r="B61" s="128"/>
      <c r="C61" s="38" t="s">
        <v>88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7" t="s">
        <v>92</v>
      </c>
      <c r="AD61" s="37"/>
      <c r="AE61" s="37"/>
      <c r="AF61" s="37"/>
      <c r="AG61" s="37"/>
      <c r="AH61" s="37" t="s">
        <v>29</v>
      </c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5">
        <f>AF47</f>
        <v>0</v>
      </c>
      <c r="AU61" s="35"/>
      <c r="AV61" s="35"/>
      <c r="AW61" s="35"/>
      <c r="AX61" s="35"/>
      <c r="AY61" s="35"/>
      <c r="AZ61" s="36">
        <v>75900</v>
      </c>
      <c r="BA61" s="36"/>
      <c r="BB61" s="36"/>
      <c r="BC61" s="36"/>
      <c r="BD61" s="36"/>
      <c r="BE61" s="36"/>
      <c r="BF61" s="36">
        <f>AT61+AZ61</f>
        <v>75900</v>
      </c>
      <c r="BG61" s="36"/>
      <c r="BH61" s="36"/>
      <c r="BI61" s="36"/>
      <c r="BJ61" s="36"/>
      <c r="BK61" s="36"/>
    </row>
    <row r="62" spans="1:66" ht="1.5" customHeight="1" hidden="1">
      <c r="A62" s="127"/>
      <c r="B62" s="128"/>
      <c r="C62" s="38" t="s">
        <v>82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7" t="s">
        <v>58</v>
      </c>
      <c r="AD62" s="37"/>
      <c r="AE62" s="37"/>
      <c r="AF62" s="37"/>
      <c r="AG62" s="37"/>
      <c r="AH62" s="37" t="s">
        <v>29</v>
      </c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5">
        <f>AF48</f>
        <v>0</v>
      </c>
      <c r="AU62" s="35"/>
      <c r="AV62" s="35"/>
      <c r="AW62" s="35"/>
      <c r="AX62" s="35"/>
      <c r="AY62" s="35"/>
      <c r="AZ62" s="36">
        <f>AY43/1000</f>
        <v>0</v>
      </c>
      <c r="BA62" s="36"/>
      <c r="BB62" s="36"/>
      <c r="BC62" s="36"/>
      <c r="BD62" s="36"/>
      <c r="BE62" s="36"/>
      <c r="BF62" s="36">
        <f>AT62+AZ62</f>
        <v>0</v>
      </c>
      <c r="BG62" s="36"/>
      <c r="BH62" s="36"/>
      <c r="BI62" s="36"/>
      <c r="BJ62" s="36"/>
      <c r="BK62" s="36"/>
      <c r="BN62" s="28">
        <f>AZ61+AZ62</f>
        <v>75900</v>
      </c>
    </row>
    <row r="63" spans="1:66" ht="15.75">
      <c r="A63" s="33"/>
      <c r="B63" s="32"/>
      <c r="C63" s="39" t="s">
        <v>98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1"/>
      <c r="AC63" s="37" t="s">
        <v>58</v>
      </c>
      <c r="AD63" s="37"/>
      <c r="AE63" s="37"/>
      <c r="AF63" s="37"/>
      <c r="AG63" s="37"/>
      <c r="AH63" s="37" t="s">
        <v>29</v>
      </c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5">
        <f>AF47</f>
        <v>0</v>
      </c>
      <c r="AU63" s="35"/>
      <c r="AV63" s="35"/>
      <c r="AW63" s="35"/>
      <c r="AX63" s="35"/>
      <c r="AY63" s="35"/>
      <c r="AZ63" s="36">
        <v>0</v>
      </c>
      <c r="BA63" s="36"/>
      <c r="BB63" s="36"/>
      <c r="BC63" s="36"/>
      <c r="BD63" s="36"/>
      <c r="BE63" s="36"/>
      <c r="BF63" s="36">
        <f>AT63+AZ63</f>
        <v>0</v>
      </c>
      <c r="BG63" s="36"/>
      <c r="BH63" s="36"/>
      <c r="BI63" s="36"/>
      <c r="BJ63" s="36"/>
      <c r="BK63" s="36"/>
      <c r="BN63" s="28"/>
    </row>
    <row r="64" spans="1:66" ht="14.25" customHeight="1" hidden="1">
      <c r="A64" s="33"/>
      <c r="B64" s="32"/>
      <c r="C64" s="39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1"/>
      <c r="AC64" s="37" t="s">
        <v>58</v>
      </c>
      <c r="AD64" s="37"/>
      <c r="AE64" s="37"/>
      <c r="AF64" s="37"/>
      <c r="AG64" s="37"/>
      <c r="AH64" s="37" t="s">
        <v>29</v>
      </c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5">
        <f>AF48</f>
        <v>0</v>
      </c>
      <c r="AU64" s="35"/>
      <c r="AV64" s="35"/>
      <c r="AW64" s="35"/>
      <c r="AX64" s="35"/>
      <c r="AY64" s="35"/>
      <c r="AZ64" s="36">
        <v>0</v>
      </c>
      <c r="BA64" s="36"/>
      <c r="BB64" s="36"/>
      <c r="BC64" s="36"/>
      <c r="BD64" s="36"/>
      <c r="BE64" s="36"/>
      <c r="BF64" s="36">
        <f>AT64+AZ64</f>
        <v>0</v>
      </c>
      <c r="BG64" s="36"/>
      <c r="BH64" s="36"/>
      <c r="BI64" s="36"/>
      <c r="BJ64" s="36"/>
      <c r="BK64" s="36"/>
      <c r="BN64" s="28"/>
    </row>
    <row r="65" spans="1:66" ht="15.75" hidden="1">
      <c r="A65" s="127"/>
      <c r="B65" s="128"/>
      <c r="C65" s="39" t="s">
        <v>68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1"/>
      <c r="AC65" s="37" t="s">
        <v>58</v>
      </c>
      <c r="AD65" s="37"/>
      <c r="AE65" s="37"/>
      <c r="AF65" s="37"/>
      <c r="AG65" s="37"/>
      <c r="AH65" s="37" t="s">
        <v>29</v>
      </c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5">
        <f>AF49</f>
        <v>0</v>
      </c>
      <c r="AU65" s="35"/>
      <c r="AV65" s="35"/>
      <c r="AW65" s="35"/>
      <c r="AX65" s="35"/>
      <c r="AY65" s="35"/>
      <c r="AZ65" s="36">
        <v>0</v>
      </c>
      <c r="BA65" s="36"/>
      <c r="BB65" s="36"/>
      <c r="BC65" s="36"/>
      <c r="BD65" s="36"/>
      <c r="BE65" s="36"/>
      <c r="BF65" s="36">
        <f>AT65+AZ65</f>
        <v>0</v>
      </c>
      <c r="BG65" s="36"/>
      <c r="BH65" s="36"/>
      <c r="BI65" s="36"/>
      <c r="BJ65" s="36"/>
      <c r="BK65" s="36"/>
      <c r="BN65" s="28"/>
    </row>
    <row r="66" spans="1:63" ht="15.75">
      <c r="A66" s="127"/>
      <c r="B66" s="128"/>
      <c r="C66" s="119" t="s">
        <v>23</v>
      </c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5"/>
      <c r="AU66" s="35"/>
      <c r="AV66" s="35"/>
      <c r="AW66" s="35"/>
      <c r="AX66" s="35"/>
      <c r="AY66" s="35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</row>
    <row r="67" spans="1:63" ht="21.75" customHeight="1" hidden="1">
      <c r="A67" s="127"/>
      <c r="B67" s="128"/>
      <c r="C67" s="38" t="s">
        <v>59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7" t="s">
        <v>60</v>
      </c>
      <c r="AD67" s="37"/>
      <c r="AE67" s="37"/>
      <c r="AF67" s="37"/>
      <c r="AG67" s="37"/>
      <c r="AH67" s="37" t="s">
        <v>61</v>
      </c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5">
        <v>0</v>
      </c>
      <c r="AU67" s="35"/>
      <c r="AV67" s="35"/>
      <c r="AW67" s="35"/>
      <c r="AX67" s="35"/>
      <c r="AY67" s="35"/>
      <c r="AZ67" s="36">
        <v>12.75</v>
      </c>
      <c r="BA67" s="36"/>
      <c r="BB67" s="36"/>
      <c r="BC67" s="36"/>
      <c r="BD67" s="36"/>
      <c r="BE67" s="36"/>
      <c r="BF67" s="36">
        <f>AT67+AZ67</f>
        <v>12.75</v>
      </c>
      <c r="BG67" s="36"/>
      <c r="BH67" s="36"/>
      <c r="BI67" s="36"/>
      <c r="BJ67" s="36"/>
      <c r="BK67" s="36"/>
    </row>
    <row r="68" spans="1:63" ht="15" customHeight="1">
      <c r="A68" s="127">
        <v>1</v>
      </c>
      <c r="B68" s="128"/>
      <c r="C68" s="38" t="s">
        <v>89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7" t="s">
        <v>62</v>
      </c>
      <c r="AD68" s="37"/>
      <c r="AE68" s="37"/>
      <c r="AF68" s="37"/>
      <c r="AG68" s="37"/>
      <c r="AH68" s="37" t="s">
        <v>93</v>
      </c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5">
        <v>0</v>
      </c>
      <c r="AU68" s="35"/>
      <c r="AV68" s="35"/>
      <c r="AW68" s="35"/>
      <c r="AX68" s="35"/>
      <c r="AY68" s="35"/>
      <c r="AZ68" s="36">
        <v>1500</v>
      </c>
      <c r="BA68" s="36"/>
      <c r="BB68" s="36"/>
      <c r="BC68" s="36"/>
      <c r="BD68" s="36"/>
      <c r="BE68" s="36"/>
      <c r="BF68" s="36">
        <f>AT68+AZ68</f>
        <v>1500</v>
      </c>
      <c r="BG68" s="36"/>
      <c r="BH68" s="36"/>
      <c r="BI68" s="36"/>
      <c r="BJ68" s="36"/>
      <c r="BK68" s="36"/>
    </row>
    <row r="69" spans="1:63" ht="15.75" hidden="1">
      <c r="A69" s="33"/>
      <c r="B69" s="32"/>
      <c r="C69" s="38" t="s">
        <v>85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7" t="s">
        <v>83</v>
      </c>
      <c r="AD69" s="37"/>
      <c r="AE69" s="37"/>
      <c r="AF69" s="37"/>
      <c r="AG69" s="37"/>
      <c r="AH69" s="37" t="s">
        <v>84</v>
      </c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5">
        <v>0</v>
      </c>
      <c r="AU69" s="35"/>
      <c r="AV69" s="35"/>
      <c r="AW69" s="35"/>
      <c r="AX69" s="35"/>
      <c r="AY69" s="35"/>
      <c r="AZ69" s="36">
        <v>0</v>
      </c>
      <c r="BA69" s="36"/>
      <c r="BB69" s="36"/>
      <c r="BC69" s="36"/>
      <c r="BD69" s="36"/>
      <c r="BE69" s="36"/>
      <c r="BF69" s="36">
        <f>AT69+AZ69</f>
        <v>0</v>
      </c>
      <c r="BG69" s="36"/>
      <c r="BH69" s="36"/>
      <c r="BI69" s="36"/>
      <c r="BJ69" s="36"/>
      <c r="BK69" s="36"/>
    </row>
    <row r="70" spans="1:63" ht="15" customHeight="1" hidden="1">
      <c r="A70" s="33"/>
      <c r="B70" s="32"/>
      <c r="C70" s="38" t="s">
        <v>86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7" t="s">
        <v>83</v>
      </c>
      <c r="AD70" s="37"/>
      <c r="AE70" s="37"/>
      <c r="AF70" s="37"/>
      <c r="AG70" s="37"/>
      <c r="AH70" s="37" t="s">
        <v>84</v>
      </c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5">
        <v>0</v>
      </c>
      <c r="AU70" s="35"/>
      <c r="AV70" s="35"/>
      <c r="AW70" s="35"/>
      <c r="AX70" s="35"/>
      <c r="AY70" s="35"/>
      <c r="AZ70" s="36">
        <v>0</v>
      </c>
      <c r="BA70" s="36"/>
      <c r="BB70" s="36"/>
      <c r="BC70" s="36"/>
      <c r="BD70" s="36"/>
      <c r="BE70" s="36"/>
      <c r="BF70" s="36">
        <f>AT70+AZ70</f>
        <v>0</v>
      </c>
      <c r="BG70" s="36"/>
      <c r="BH70" s="36"/>
      <c r="BI70" s="36"/>
      <c r="BJ70" s="36"/>
      <c r="BK70" s="36"/>
    </row>
    <row r="71" spans="1:63" ht="15" customHeight="1" hidden="1">
      <c r="A71" s="127"/>
      <c r="B71" s="128"/>
      <c r="C71" s="39" t="s">
        <v>69</v>
      </c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1"/>
      <c r="AC71" s="130" t="s">
        <v>70</v>
      </c>
      <c r="AD71" s="131"/>
      <c r="AE71" s="131"/>
      <c r="AF71" s="131"/>
      <c r="AG71" s="132"/>
      <c r="AH71" s="130" t="s">
        <v>63</v>
      </c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2"/>
      <c r="AT71" s="133">
        <v>0</v>
      </c>
      <c r="AU71" s="134"/>
      <c r="AV71" s="134"/>
      <c r="AW71" s="134"/>
      <c r="AX71" s="134"/>
      <c r="AY71" s="135"/>
      <c r="AZ71" s="120">
        <v>0</v>
      </c>
      <c r="BA71" s="121"/>
      <c r="BB71" s="121"/>
      <c r="BC71" s="121"/>
      <c r="BD71" s="121"/>
      <c r="BE71" s="122"/>
      <c r="BF71" s="120">
        <f>AT71+AZ71</f>
        <v>0</v>
      </c>
      <c r="BG71" s="121"/>
      <c r="BH71" s="121"/>
      <c r="BI71" s="121"/>
      <c r="BJ71" s="121"/>
      <c r="BK71" s="122"/>
    </row>
    <row r="72" spans="1:63" ht="15.75">
      <c r="A72" s="127"/>
      <c r="B72" s="128"/>
      <c r="C72" s="119" t="s">
        <v>24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5"/>
      <c r="AU72" s="35"/>
      <c r="AV72" s="35"/>
      <c r="AW72" s="35"/>
      <c r="AX72" s="35"/>
      <c r="AY72" s="35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</row>
    <row r="73" spans="1:63" ht="13.5" customHeight="1">
      <c r="A73" s="127">
        <v>1</v>
      </c>
      <c r="B73" s="128"/>
      <c r="C73" s="38" t="s">
        <v>90</v>
      </c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7" t="s">
        <v>92</v>
      </c>
      <c r="AD73" s="37"/>
      <c r="AE73" s="37"/>
      <c r="AF73" s="37"/>
      <c r="AG73" s="37"/>
      <c r="AH73" s="37" t="s">
        <v>64</v>
      </c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123">
        <v>0</v>
      </c>
      <c r="AU73" s="123"/>
      <c r="AV73" s="123"/>
      <c r="AW73" s="123"/>
      <c r="AX73" s="123"/>
      <c r="AY73" s="123"/>
      <c r="AZ73" s="124">
        <f>AZ61/AZ68</f>
        <v>50.6</v>
      </c>
      <c r="BA73" s="124"/>
      <c r="BB73" s="124"/>
      <c r="BC73" s="124"/>
      <c r="BD73" s="124"/>
      <c r="BE73" s="124"/>
      <c r="BF73" s="36">
        <f>AT73+AZ73</f>
        <v>50.6</v>
      </c>
      <c r="BG73" s="36"/>
      <c r="BH73" s="36"/>
      <c r="BI73" s="36"/>
      <c r="BJ73" s="36"/>
      <c r="BK73" s="36"/>
    </row>
    <row r="74" spans="1:63" ht="15" customHeight="1" hidden="1">
      <c r="A74" s="33"/>
      <c r="B74" s="32"/>
      <c r="C74" s="38" t="s">
        <v>79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7" t="s">
        <v>81</v>
      </c>
      <c r="AD74" s="37"/>
      <c r="AE74" s="37"/>
      <c r="AF74" s="37"/>
      <c r="AG74" s="37"/>
      <c r="AH74" s="37" t="s">
        <v>64</v>
      </c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123">
        <v>0</v>
      </c>
      <c r="AU74" s="123"/>
      <c r="AV74" s="123"/>
      <c r="AW74" s="123"/>
      <c r="AX74" s="123"/>
      <c r="AY74" s="123"/>
      <c r="AZ74" s="124" t="e">
        <f>AZ63/AZ69*1000</f>
        <v>#DIV/0!</v>
      </c>
      <c r="BA74" s="124"/>
      <c r="BB74" s="124"/>
      <c r="BC74" s="124"/>
      <c r="BD74" s="124"/>
      <c r="BE74" s="124"/>
      <c r="BF74" s="36" t="e">
        <f>AT74+AZ74</f>
        <v>#DIV/0!</v>
      </c>
      <c r="BG74" s="36"/>
      <c r="BH74" s="36"/>
      <c r="BI74" s="36"/>
      <c r="BJ74" s="36"/>
      <c r="BK74" s="36"/>
    </row>
    <row r="75" spans="1:63" ht="15" customHeight="1" hidden="1">
      <c r="A75" s="127"/>
      <c r="B75" s="128"/>
      <c r="C75" s="38" t="s">
        <v>80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7" t="s">
        <v>81</v>
      </c>
      <c r="AD75" s="37"/>
      <c r="AE75" s="37"/>
      <c r="AF75" s="37"/>
      <c r="AG75" s="37"/>
      <c r="AH75" s="37" t="s">
        <v>64</v>
      </c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123">
        <v>0</v>
      </c>
      <c r="AU75" s="123"/>
      <c r="AV75" s="123"/>
      <c r="AW75" s="123"/>
      <c r="AX75" s="123"/>
      <c r="AY75" s="123"/>
      <c r="AZ75" s="124" t="e">
        <f>AZ64/AZ70*1000</f>
        <v>#DIV/0!</v>
      </c>
      <c r="BA75" s="124"/>
      <c r="BB75" s="124"/>
      <c r="BC75" s="124"/>
      <c r="BD75" s="124"/>
      <c r="BE75" s="124"/>
      <c r="BF75" s="36" t="e">
        <f>AT75+AZ75</f>
        <v>#DIV/0!</v>
      </c>
      <c r="BG75" s="36"/>
      <c r="BH75" s="36"/>
      <c r="BI75" s="36"/>
      <c r="BJ75" s="36"/>
      <c r="BK75" s="36"/>
    </row>
    <row r="76" spans="1:63" ht="15.75">
      <c r="A76" s="127"/>
      <c r="B76" s="128"/>
      <c r="C76" s="119" t="s">
        <v>25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5"/>
      <c r="AU76" s="35"/>
      <c r="AV76" s="35"/>
      <c r="AW76" s="35"/>
      <c r="AX76" s="35"/>
      <c r="AY76" s="35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</row>
    <row r="77" spans="1:63" ht="23.25" customHeight="1">
      <c r="A77" s="129">
        <v>1</v>
      </c>
      <c r="B77" s="103"/>
      <c r="C77" s="104" t="s">
        <v>91</v>
      </c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51" t="s">
        <v>27</v>
      </c>
      <c r="AD77" s="51"/>
      <c r="AE77" s="51"/>
      <c r="AF77" s="51"/>
      <c r="AG77" s="51"/>
      <c r="AH77" s="51" t="s">
        <v>64</v>
      </c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126">
        <v>0</v>
      </c>
      <c r="AU77" s="126"/>
      <c r="AV77" s="126"/>
      <c r="AW77" s="126"/>
      <c r="AX77" s="126"/>
      <c r="AY77" s="126"/>
      <c r="AZ77" s="125">
        <f>AZ61/43683.39*100-100</f>
        <v>73.75025152580878</v>
      </c>
      <c r="BA77" s="125"/>
      <c r="BB77" s="125"/>
      <c r="BC77" s="125"/>
      <c r="BD77" s="125"/>
      <c r="BE77" s="125"/>
      <c r="BF77" s="125">
        <f>AT77+AZ77</f>
        <v>73.75025152580878</v>
      </c>
      <c r="BG77" s="125"/>
      <c r="BH77" s="125"/>
      <c r="BI77" s="125"/>
      <c r="BJ77" s="125"/>
      <c r="BK77" s="125"/>
    </row>
    <row r="78" spans="1:63" ht="0.75" customHeight="1" hidden="1">
      <c r="A78" s="136"/>
      <c r="B78" s="128"/>
      <c r="C78" s="104" t="s">
        <v>71</v>
      </c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51" t="s">
        <v>27</v>
      </c>
      <c r="AD78" s="51"/>
      <c r="AE78" s="51"/>
      <c r="AF78" s="51"/>
      <c r="AG78" s="51"/>
      <c r="AH78" s="51" t="s">
        <v>65</v>
      </c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126">
        <v>0</v>
      </c>
      <c r="AU78" s="126"/>
      <c r="AV78" s="126"/>
      <c r="AW78" s="126"/>
      <c r="AX78" s="126"/>
      <c r="AY78" s="126"/>
      <c r="AZ78" s="125">
        <f>AZ62/59.895*100-100</f>
        <v>-100</v>
      </c>
      <c r="BA78" s="125"/>
      <c r="BB78" s="125"/>
      <c r="BC78" s="125"/>
      <c r="BD78" s="125"/>
      <c r="BE78" s="125"/>
      <c r="BF78" s="126">
        <f>AT78+AZ78</f>
        <v>-100</v>
      </c>
      <c r="BG78" s="126"/>
      <c r="BH78" s="126"/>
      <c r="BI78" s="126"/>
      <c r="BJ78" s="126"/>
      <c r="BK78" s="126"/>
    </row>
    <row r="79" spans="1:63" ht="31.5" customHeight="1" hidden="1">
      <c r="A79" s="102"/>
      <c r="B79" s="103"/>
      <c r="C79" s="104" t="s">
        <v>72</v>
      </c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51" t="s">
        <v>27</v>
      </c>
      <c r="AD79" s="51"/>
      <c r="AE79" s="51"/>
      <c r="AF79" s="51"/>
      <c r="AG79" s="51"/>
      <c r="AH79" s="51" t="s">
        <v>65</v>
      </c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126">
        <v>0</v>
      </c>
      <c r="AU79" s="126"/>
      <c r="AV79" s="126"/>
      <c r="AW79" s="126"/>
      <c r="AX79" s="126"/>
      <c r="AY79" s="126"/>
      <c r="AZ79" s="125">
        <f>AZ65/114.60018*100-100</f>
        <v>-100</v>
      </c>
      <c r="BA79" s="125"/>
      <c r="BB79" s="125"/>
      <c r="BC79" s="125"/>
      <c r="BD79" s="125"/>
      <c r="BE79" s="125"/>
      <c r="BF79" s="126">
        <f>AT79+AZ79</f>
        <v>-100</v>
      </c>
      <c r="BG79" s="126"/>
      <c r="BH79" s="126"/>
      <c r="BI79" s="126"/>
      <c r="BJ79" s="126"/>
      <c r="BK79" s="126"/>
    </row>
    <row r="80" ht="14.25" customHeight="1"/>
    <row r="81" spans="1:59" ht="18" customHeight="1">
      <c r="A81" s="109" t="s">
        <v>104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4"/>
      <c r="AO81" s="97" t="s">
        <v>105</v>
      </c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</row>
    <row r="82" spans="23:59" ht="12" customHeight="1">
      <c r="W82" s="108" t="s">
        <v>14</v>
      </c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O82" s="108" t="s">
        <v>15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6" ht="14.25" customHeight="1">
      <c r="A83" s="109" t="s">
        <v>28</v>
      </c>
      <c r="B83" s="109"/>
      <c r="C83" s="109"/>
      <c r="D83" s="109"/>
      <c r="E83" s="109"/>
      <c r="F83" s="109"/>
    </row>
    <row r="84" spans="1:6" ht="9.75" customHeight="1" hidden="1">
      <c r="A84" s="29"/>
      <c r="B84" s="29"/>
      <c r="C84" s="29"/>
      <c r="D84" s="29"/>
      <c r="E84" s="29"/>
      <c r="F84" s="29"/>
    </row>
    <row r="85" ht="15" customHeight="1">
      <c r="C85" s="30" t="s">
        <v>75</v>
      </c>
    </row>
    <row r="86" spans="1:59" ht="29.25" customHeight="1">
      <c r="A86" s="109" t="s">
        <v>99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10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4"/>
      <c r="AO86" s="97" t="s">
        <v>100</v>
      </c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</row>
    <row r="87" spans="23:59" ht="12.75">
      <c r="W87" s="108" t="s">
        <v>14</v>
      </c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O87" s="108" t="s">
        <v>15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59" ht="12.75">
      <c r="A88" s="5"/>
      <c r="B88" s="5"/>
      <c r="C88" s="31" t="s">
        <v>76</v>
      </c>
      <c r="D88" s="31"/>
      <c r="E88" s="31"/>
      <c r="F88" s="5"/>
      <c r="G88" s="5"/>
      <c r="H88" s="5"/>
      <c r="I88" s="140">
        <v>44579</v>
      </c>
      <c r="J88" s="141"/>
      <c r="K88" s="141"/>
      <c r="L88" s="141"/>
      <c r="M88" s="141"/>
      <c r="N88" s="141"/>
      <c r="O88" s="141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</row>
    <row r="90" ht="12.75">
      <c r="E90" s="1" t="s">
        <v>52</v>
      </c>
    </row>
  </sheetData>
  <sheetProtection/>
  <mergeCells count="286">
    <mergeCell ref="AT79:AY79"/>
    <mergeCell ref="AZ79:BE79"/>
    <mergeCell ref="AC60:AG60"/>
    <mergeCell ref="AH60:AS60"/>
    <mergeCell ref="AO5:AP5"/>
    <mergeCell ref="AQ5:AV5"/>
    <mergeCell ref="AX5:AZ5"/>
    <mergeCell ref="AZ65:BE65"/>
    <mergeCell ref="AZ67:BE67"/>
    <mergeCell ref="AZ72:BE72"/>
    <mergeCell ref="I88:O88"/>
    <mergeCell ref="AC65:AG65"/>
    <mergeCell ref="AH65:AS65"/>
    <mergeCell ref="AT65:AY65"/>
    <mergeCell ref="D43:AP43"/>
    <mergeCell ref="AH74:AS74"/>
    <mergeCell ref="AT74:AY74"/>
    <mergeCell ref="C71:AB71"/>
    <mergeCell ref="AC62:AG62"/>
    <mergeCell ref="AH62:AS62"/>
    <mergeCell ref="A59:B59"/>
    <mergeCell ref="BO42:BP42"/>
    <mergeCell ref="C62:AB62"/>
    <mergeCell ref="AT61:AY61"/>
    <mergeCell ref="AT62:AY62"/>
    <mergeCell ref="A60:B60"/>
    <mergeCell ref="AZ62:BE62"/>
    <mergeCell ref="BF62:BK62"/>
    <mergeCell ref="A61:B61"/>
    <mergeCell ref="A62:B62"/>
    <mergeCell ref="BF79:BK79"/>
    <mergeCell ref="A42:C42"/>
    <mergeCell ref="D42:AP42"/>
    <mergeCell ref="BF75:BK75"/>
    <mergeCell ref="C72:AB72"/>
    <mergeCell ref="AC72:AG72"/>
    <mergeCell ref="C65:AB65"/>
    <mergeCell ref="AT75:AY75"/>
    <mergeCell ref="AC71:AG71"/>
    <mergeCell ref="AZ76:BE76"/>
    <mergeCell ref="AT72:AY72"/>
    <mergeCell ref="AH71:AS71"/>
    <mergeCell ref="AZ71:BE71"/>
    <mergeCell ref="AT71:AY71"/>
    <mergeCell ref="A78:B78"/>
    <mergeCell ref="A71:B71"/>
    <mergeCell ref="A75:B75"/>
    <mergeCell ref="AC78:AG78"/>
    <mergeCell ref="AT76:AY76"/>
    <mergeCell ref="C75:AB75"/>
    <mergeCell ref="AC75:AG75"/>
    <mergeCell ref="A76:B76"/>
    <mergeCell ref="AH72:AS72"/>
    <mergeCell ref="AH75:AS75"/>
    <mergeCell ref="AH76:AS76"/>
    <mergeCell ref="C76:AB76"/>
    <mergeCell ref="AC76:AG76"/>
    <mergeCell ref="C74:AB74"/>
    <mergeCell ref="AC74:AG74"/>
    <mergeCell ref="A66:B66"/>
    <mergeCell ref="A67:B67"/>
    <mergeCell ref="A65:B65"/>
    <mergeCell ref="C78:AB78"/>
    <mergeCell ref="C67:AB67"/>
    <mergeCell ref="A68:B68"/>
    <mergeCell ref="A72:B72"/>
    <mergeCell ref="A77:B77"/>
    <mergeCell ref="C69:AB69"/>
    <mergeCell ref="A73:B73"/>
    <mergeCell ref="AZ78:BE78"/>
    <mergeCell ref="BF78:BK78"/>
    <mergeCell ref="C77:AB77"/>
    <mergeCell ref="AC77:AG77"/>
    <mergeCell ref="AH77:AS77"/>
    <mergeCell ref="AT77:AY77"/>
    <mergeCell ref="AZ77:BE77"/>
    <mergeCell ref="BF77:BK77"/>
    <mergeCell ref="AT78:AY78"/>
    <mergeCell ref="AH78:AS78"/>
    <mergeCell ref="BF76:BK76"/>
    <mergeCell ref="C73:AB73"/>
    <mergeCell ref="AC73:AG73"/>
    <mergeCell ref="AH73:AS73"/>
    <mergeCell ref="AT73:AY73"/>
    <mergeCell ref="AZ73:BE73"/>
    <mergeCell ref="BF73:BK73"/>
    <mergeCell ref="BF74:BK74"/>
    <mergeCell ref="AZ74:BE74"/>
    <mergeCell ref="AZ75:BE75"/>
    <mergeCell ref="AC67:AG67"/>
    <mergeCell ref="AH67:AS67"/>
    <mergeCell ref="BF72:BK72"/>
    <mergeCell ref="C68:AB68"/>
    <mergeCell ref="AC68:AG68"/>
    <mergeCell ref="AH68:AS68"/>
    <mergeCell ref="AT68:AY68"/>
    <mergeCell ref="AZ68:BE68"/>
    <mergeCell ref="BF68:BK68"/>
    <mergeCell ref="BF71:BK71"/>
    <mergeCell ref="AH61:AS61"/>
    <mergeCell ref="BF58:BK58"/>
    <mergeCell ref="AZ61:BE61"/>
    <mergeCell ref="BF61:BK61"/>
    <mergeCell ref="C66:AB66"/>
    <mergeCell ref="AC66:AG66"/>
    <mergeCell ref="AH66:AS66"/>
    <mergeCell ref="AT66:AY66"/>
    <mergeCell ref="AZ66:BE66"/>
    <mergeCell ref="BF66:BK66"/>
    <mergeCell ref="C61:AB61"/>
    <mergeCell ref="AC61:AG61"/>
    <mergeCell ref="BF59:BK59"/>
    <mergeCell ref="C59:AB59"/>
    <mergeCell ref="AC59:AG59"/>
    <mergeCell ref="AH59:AS59"/>
    <mergeCell ref="AT59:AY59"/>
    <mergeCell ref="AT60:AY60"/>
    <mergeCell ref="AZ60:BE60"/>
    <mergeCell ref="BF60:BK60"/>
    <mergeCell ref="BG44:BL44"/>
    <mergeCell ref="AZ59:BE59"/>
    <mergeCell ref="C60:AB60"/>
    <mergeCell ref="D35:BL35"/>
    <mergeCell ref="A58:B58"/>
    <mergeCell ref="C58:AB58"/>
    <mergeCell ref="AC58:AG58"/>
    <mergeCell ref="AH58:AS58"/>
    <mergeCell ref="AT58:AY58"/>
    <mergeCell ref="AZ58:BE58"/>
    <mergeCell ref="A41:C41"/>
    <mergeCell ref="AY40:BF40"/>
    <mergeCell ref="A39:BL39"/>
    <mergeCell ref="A35:C35"/>
    <mergeCell ref="AY43:BF43"/>
    <mergeCell ref="BG43:BL43"/>
    <mergeCell ref="AY42:BF42"/>
    <mergeCell ref="BG42:BL42"/>
    <mergeCell ref="A43:C43"/>
    <mergeCell ref="A36:C36"/>
    <mergeCell ref="AO4:BL4"/>
    <mergeCell ref="AO7:BF7"/>
    <mergeCell ref="A17:T17"/>
    <mergeCell ref="U17:Y17"/>
    <mergeCell ref="BG41:BL41"/>
    <mergeCell ref="A18:BL18"/>
    <mergeCell ref="A19:BL19"/>
    <mergeCell ref="A24:C24"/>
    <mergeCell ref="D24:BL24"/>
    <mergeCell ref="A26:C26"/>
    <mergeCell ref="W87:AM87"/>
    <mergeCell ref="AO87:BG87"/>
    <mergeCell ref="AO86:BG86"/>
    <mergeCell ref="A81:V81"/>
    <mergeCell ref="W81:AM81"/>
    <mergeCell ref="W82:AM82"/>
    <mergeCell ref="AO82:BG82"/>
    <mergeCell ref="W86:AM86"/>
    <mergeCell ref="A83:F83"/>
    <mergeCell ref="A86:V86"/>
    <mergeCell ref="A40:C40"/>
    <mergeCell ref="A79:B79"/>
    <mergeCell ref="C79:AB79"/>
    <mergeCell ref="AC79:AG79"/>
    <mergeCell ref="AH79:AS79"/>
    <mergeCell ref="D41:AP41"/>
    <mergeCell ref="D44:AP44"/>
    <mergeCell ref="AQ41:AX41"/>
    <mergeCell ref="A45:C45"/>
    <mergeCell ref="AQ42:AX42"/>
    <mergeCell ref="D25:BL25"/>
    <mergeCell ref="AO81:BG81"/>
    <mergeCell ref="BG40:BL40"/>
    <mergeCell ref="A56:BL56"/>
    <mergeCell ref="AQ40:AX40"/>
    <mergeCell ref="A44:C44"/>
    <mergeCell ref="A34:C34"/>
    <mergeCell ref="D34:BL34"/>
    <mergeCell ref="A38:BL38"/>
    <mergeCell ref="D40:AP40"/>
    <mergeCell ref="B14:I14"/>
    <mergeCell ref="B12:I12"/>
    <mergeCell ref="Z17:AM17"/>
    <mergeCell ref="AR17:BC17"/>
    <mergeCell ref="BD17:BG17"/>
    <mergeCell ref="A22:C22"/>
    <mergeCell ref="D22:BL22"/>
    <mergeCell ref="BH17:BL17"/>
    <mergeCell ref="AN17:AQ17"/>
    <mergeCell ref="BG14:BL14"/>
    <mergeCell ref="AS1:BL1"/>
    <mergeCell ref="BG11:BL11"/>
    <mergeCell ref="BG12:BL12"/>
    <mergeCell ref="AO6:BF6"/>
    <mergeCell ref="BG13:BL13"/>
    <mergeCell ref="BG15:BL15"/>
    <mergeCell ref="J14:BF14"/>
    <mergeCell ref="A8:BL8"/>
    <mergeCell ref="A9:BL9"/>
    <mergeCell ref="AO3:BL3"/>
    <mergeCell ref="A20:BL20"/>
    <mergeCell ref="U16:BF16"/>
    <mergeCell ref="B16:G16"/>
    <mergeCell ref="H16:N16"/>
    <mergeCell ref="B15:G15"/>
    <mergeCell ref="H15:N15"/>
    <mergeCell ref="B11:I11"/>
    <mergeCell ref="B13:I13"/>
    <mergeCell ref="J12:BF12"/>
    <mergeCell ref="J11:BF11"/>
    <mergeCell ref="J13:BF13"/>
    <mergeCell ref="D23:BL23"/>
    <mergeCell ref="BG16:BL16"/>
    <mergeCell ref="O15:T15"/>
    <mergeCell ref="O16:T16"/>
    <mergeCell ref="U15:BF15"/>
    <mergeCell ref="A23:C23"/>
    <mergeCell ref="A25:C25"/>
    <mergeCell ref="D33:BL33"/>
    <mergeCell ref="A28:K28"/>
    <mergeCell ref="L28:BL28"/>
    <mergeCell ref="A30:BL30"/>
    <mergeCell ref="A32:C32"/>
    <mergeCell ref="D32:BL32"/>
    <mergeCell ref="D26:BL26"/>
    <mergeCell ref="A33:C33"/>
    <mergeCell ref="D36:BL36"/>
    <mergeCell ref="AY41:BF41"/>
    <mergeCell ref="AQ44:AX44"/>
    <mergeCell ref="BG52:BL52"/>
    <mergeCell ref="D49:AP49"/>
    <mergeCell ref="D50:AP50"/>
    <mergeCell ref="D52:AP52"/>
    <mergeCell ref="AQ43:AX43"/>
    <mergeCell ref="BG45:BL45"/>
    <mergeCell ref="A47:BL47"/>
    <mergeCell ref="AY50:BF50"/>
    <mergeCell ref="BG50:BL50"/>
    <mergeCell ref="AQ49:AX49"/>
    <mergeCell ref="AQ52:AX52"/>
    <mergeCell ref="A49:C49"/>
    <mergeCell ref="AQ50:AX50"/>
    <mergeCell ref="AY44:BF44"/>
    <mergeCell ref="BG53:BL53"/>
    <mergeCell ref="AY49:BF49"/>
    <mergeCell ref="A48:BL48"/>
    <mergeCell ref="AY45:BF45"/>
    <mergeCell ref="AQ45:AX45"/>
    <mergeCell ref="D45:AP45"/>
    <mergeCell ref="A50:C50"/>
    <mergeCell ref="A53:AP53"/>
    <mergeCell ref="BG49:BL49"/>
    <mergeCell ref="A55:BL55"/>
    <mergeCell ref="AQ51:AX51"/>
    <mergeCell ref="AY51:BF51"/>
    <mergeCell ref="BG51:BL51"/>
    <mergeCell ref="AY52:BF52"/>
    <mergeCell ref="A51:C51"/>
    <mergeCell ref="A52:C52"/>
    <mergeCell ref="AQ53:AX53"/>
    <mergeCell ref="AY53:BF53"/>
    <mergeCell ref="C63:AB63"/>
    <mergeCell ref="C64:AB64"/>
    <mergeCell ref="AC63:AG63"/>
    <mergeCell ref="AH63:AS63"/>
    <mergeCell ref="AC64:AG64"/>
    <mergeCell ref="AH64:AS64"/>
    <mergeCell ref="BF69:BK69"/>
    <mergeCell ref="AT67:AY67"/>
    <mergeCell ref="BF65:BK65"/>
    <mergeCell ref="BF67:BK67"/>
    <mergeCell ref="AT63:AY63"/>
    <mergeCell ref="AZ63:BE63"/>
    <mergeCell ref="BF63:BK63"/>
    <mergeCell ref="AT64:AY64"/>
    <mergeCell ref="AZ64:BE64"/>
    <mergeCell ref="BF64:BK64"/>
    <mergeCell ref="AT70:AY70"/>
    <mergeCell ref="AZ70:BE70"/>
    <mergeCell ref="BF70:BK70"/>
    <mergeCell ref="AH69:AS69"/>
    <mergeCell ref="C70:AB70"/>
    <mergeCell ref="AC70:AG70"/>
    <mergeCell ref="AH70:AS70"/>
    <mergeCell ref="AC69:AG69"/>
    <mergeCell ref="AT69:AY69"/>
    <mergeCell ref="AZ69:BE69"/>
  </mergeCells>
  <printOptions horizontalCentered="1"/>
  <pageMargins left="0.31496062992125984" right="0.31496062992125984" top="0.5905511811023623" bottom="0.1968503937007874" header="0" footer="0"/>
  <pageSetup fitToHeight="2" horizontalDpi="600" verticalDpi="600" orientation="landscape" paperSize="9" scale="71" r:id="rId1"/>
  <rowBreaks count="1" manualBreakCount="1">
    <brk id="37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2022-01-18T08:45:16Z</cp:lastPrinted>
  <dcterms:created xsi:type="dcterms:W3CDTF">2016-08-15T09:54:21Z</dcterms:created>
  <dcterms:modified xsi:type="dcterms:W3CDTF">2022-01-21T09:07:22Z</dcterms:modified>
  <cp:category/>
  <cp:version/>
  <cp:contentType/>
  <cp:contentStatus/>
</cp:coreProperties>
</file>