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'КПК'!$A$1:$BL$98</definedName>
  </definedNames>
  <calcPr fullCalcOnLoad="1"/>
</workbook>
</file>

<file path=xl/sharedStrings.xml><?xml version="1.0" encoding="utf-8"?>
<sst xmlns="http://schemas.openxmlformats.org/spreadsheetml/2006/main" count="161" uniqueCount="114">
  <si>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</si>
  <si>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</si>
  <si>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</si>
  <si>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</si>
  <si>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</si>
  <si>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</si>
  <si>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</si>
  <si>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</si>
  <si>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</si>
  <si>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</si>
  <si>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</si>
  <si>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</si>
  <si>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</si>
  <si>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</si>
  <si>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</si>
  <si>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</si>
  <si>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</si>
  <si>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</si>
  <si>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</si>
  <si>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</si>
  <si>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</si>
  <si>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</si>
  <si>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</si>
  <si>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</si>
  <si>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</si>
  <si>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</si>
  <si>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</si>
  <si>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</si>
  <si>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кошторис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</si>
  <si>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</si>
  <si>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</si>
  <si>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</si>
  <si>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</si>
  <si>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</si>
  <si>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</si>
  <si>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</si>
  <si>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</si>
  <si>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</si>
  <si>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</si>
  <si>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</si>
  <si>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</si>
  <si>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</si>
  <si>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</si>
  <si>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</si>
  <si>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</si>
  <si>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</si>
  <si>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</si>
  <si>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</si>
  <si>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</si>
  <si>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</si>
  <si>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</si>
  <si>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</si>
  <si>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тис.грн.</t>
  </si>
  <si>
    <t>акт наданих послуг</t>
  </si>
  <si>
    <t>розрахунок</t>
  </si>
  <si>
    <t>0100000</t>
  </si>
  <si>
    <t>0110000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</si>
  <si>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</si>
  <si>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Фінансовий відділ Сновської міської ради</t>
  </si>
  <si>
    <t>Дата погодження</t>
  </si>
  <si>
    <t>0117691</t>
  </si>
  <si>
    <t>Заходи щодо охорони навколишнього природного середовища, охорони водойм</t>
  </si>
  <si>
    <t>0490</t>
  </si>
  <si>
    <t>обсяг видатків на формування резерву з ПММ, в т.ч.:</t>
  </si>
  <si>
    <t>обсяг бензину, що планується направити в резерв</t>
  </si>
  <si>
    <t>обсяг дизельного палива, що планується направити в резерв</t>
  </si>
  <si>
    <t>літр.</t>
  </si>
  <si>
    <t>рахунок, видаткові накладні</t>
  </si>
  <si>
    <t>обсяг втдатків на придбання дизельного палива</t>
  </si>
  <si>
    <t>обсяг видатків на придбання бензину</t>
  </si>
  <si>
    <t>середня вартість 1 літру бензину</t>
  </si>
  <si>
    <t>грн./л</t>
  </si>
  <si>
    <t>грн./1м2</t>
  </si>
  <si>
    <t>Виконання заходів за рахунок  цільових фондів, утворених Верховною Радою Автономної Республіки Крим, органами місцевого самоврядування і місцевими органами виконавчої влади 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</si>
  <si>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середня вартість поточного ремонту 1м2 доріг</t>
  </si>
  <si>
    <t xml:space="preserve">Розпорядження  міського голови  </t>
  </si>
  <si>
    <t xml:space="preserve">від </t>
  </si>
  <si>
    <t>№</t>
  </si>
  <si>
    <t>грн</t>
  </si>
  <si>
    <t>Акумулювання коштів різних джерел надходження для подальшого їх використання в інтересах соціально-економічного розвитку та благоустрою громади</t>
  </si>
  <si>
    <t>Начальник  фінансового відділу Сновської міської ради</t>
  </si>
  <si>
    <t>Ліна САВЧЕНКО</t>
  </si>
  <si>
    <t>Міський голова</t>
  </si>
  <si>
    <t>Олександр МЕДВЕДЬОВ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</si>
  <si>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2022</t>
    </r>
    <r>
      <rPr>
        <b/>
        <sz val="12"/>
        <rFont val="Times New Roman"/>
        <family val="1"/>
      </rPr>
      <t xml:space="preserve"> рік</t>
    </r>
  </si>
  <si>
    <t>Конституція України, Бюджетний кодекс України, Закон України  "Про Державний бюджет України на 2021 рік", ЗУ "Про місцеве самоврядування",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26.08.2014р, Постанова КМУ від 17.11.2001р. № 1519 "Про внесення змін до Переліку видів діяльності, що належать до природоохоронних заходів",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 Положення про Цільовий фонд Сновської міської ради від 27.11.19 , рішення виконовчого комітету Сновської міської ради від 12.04.2022р</t>
  </si>
  <si>
    <t>6. Цілі державної політики, на досягнення яких спрямована реалізація бюджетної програми:</t>
  </si>
  <si>
    <t>Надання соціальної підтримки сім`ям загиблих військовослужбовців.</t>
  </si>
  <si>
    <t>Роботи, пов’язані з будівництвом, реконструкцією, капітальним та поточним ремонтом майна та об’єктів, що належать до комунальної власності міської ради.</t>
  </si>
  <si>
    <t>Заходи із забезпечення соціального захисту громадян та сімей, які опинилися у скрутних життєвих обставинах</t>
  </si>
  <si>
    <t>Організація та проведення заходів з поховання  загиблих військовослужбовців, осіб, постраждалих внаслідок воєнних дій та осіб без певного місця проживання.</t>
  </si>
  <si>
    <t>Забезпечення соціального захисту громадян та сімей, які опинилися у скрутних життєвих обставинах</t>
  </si>
  <si>
    <t>Витрати на придбання ритуальної атрибутики, пам’ятників, оплата ритуальних послуг та заходи з поховання загиблих військовослужбовців та осіб без певного місця проживання</t>
  </si>
  <si>
    <t>Придбання ПММ, запчастин та ремонт автотранспорту</t>
  </si>
  <si>
    <t>обсяг видатків на  заходи з поховання загиблих військовослужбовців та осіб без певного місця проживання</t>
  </si>
  <si>
    <t>обсяг видатків на забезпечення соціального захисту громадян та сімей, які опинилися у скрутних життєвих обставинах</t>
  </si>
  <si>
    <t>кількість проведених заходів з поховань</t>
  </si>
  <si>
    <t>Річна динаміка витрат на  заходи з поховання загиблих військовослужбовців та осіб без певного місця проживання</t>
  </si>
  <si>
    <t>середня вартість 1 проведеного заходу з поховання</t>
  </si>
  <si>
    <t>середній розмір матеріальної допомоги на 1 отримувача</t>
  </si>
  <si>
    <t>обсяг видатків на придбання ПММ, запчастин та ремонт автотранспорту</t>
  </si>
  <si>
    <t>Річна динаміка витрат на придбання ПММ, запчастин та ремонт автотранспорту</t>
  </si>
  <si>
    <t>Річна динаміка кількості одержувчів мат.допомоги</t>
  </si>
  <si>
    <t>кількість одержувачів мат.допомоги</t>
  </si>
  <si>
    <t>рішення міської ради</t>
  </si>
  <si>
    <t>осіб</t>
  </si>
  <si>
    <t>од.</t>
  </si>
  <si>
    <t>Фінансування робіт, послуг чи придбання предметів та матеріалів на забезпечення реалізації завдань Цільового фонду у відповідності з Положенням про Цільовий фонд.</t>
  </si>
  <si>
    <t>Фінансування видатків на вирішення питань соціально-економічного розвитку громади, соціального захисту населення, становлення і розвитку місцевого самоврядування, участі органів місцевого самоврядування у розв’язанні питань загальнодержавного значення, проведення заходів на території громади</t>
  </si>
  <si>
    <t>обсяг видатків на розвиток житлово-комунального господарства міської ради, благоустрій, розвиток інфраструктури міської ради</t>
  </si>
  <si>
    <t>Річна динаміка кількості проведених заходів з розвитку ЖКГ, інфраструктури, благоустрою</t>
  </si>
  <si>
    <t>кількість проведених заходів з розвитку ЖКГ, інфраструктури, благоустрою</t>
  </si>
  <si>
    <t>середня вартість 1 проведеного заходів з розвитку ЖКГ, інфраструктури, благоустрою</t>
  </si>
  <si>
    <t>Розвиток житлово-комунального господарства та інфраструктури міської ради, благоустрій, розвиток інфраструктури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</si>
</sst>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73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182" fontId="5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1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3" fillId="0" borderId="1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21" fillId="0" borderId="13" xfId="0" applyFont="1" applyBorder="1" applyAlignment="1">
      <alignment horizontal="left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14" fontId="2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98"/>
  <sheetViews>
    <sheetView tabSelected="1" view="pageBreakPreview" zoomScaleSheetLayoutView="100" zoomScalePageLayoutView="0" workbookViewId="0" topLeftCell="A60">
      <selection activeCell="CC69" sqref="CB69:CC69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66" width="3.00390625" style="1" customWidth="1"/>
    <col min="67" max="67" width="4.375" style="1" customWidth="1"/>
    <col min="68" max="78" width="3.00390625" style="1" customWidth="1"/>
    <col min="79" max="79" width="0" style="1" hidden="1" customWidth="1"/>
    <col min="80" max="16384" width="9.125" style="1" customWidth="1"/>
  </cols>
  <sheetData>
    <row r="1" spans="45:64" s="14" customFormat="1" ht="40.5" customHeight="1">
      <c r="AS1" s="99" t="s">
        <v>57</v>
      </c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45:64" ht="15" customHeight="1"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.75" customHeight="1">
      <c r="AO3" s="101" t="s">
        <v>75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41:58" ht="15" customHeight="1">
      <c r="AO4" s="94" t="s">
        <v>76</v>
      </c>
      <c r="AP4" s="94"/>
      <c r="AQ4" s="95"/>
      <c r="AR4" s="94"/>
      <c r="AS4" s="94"/>
      <c r="AT4" s="94"/>
      <c r="AU4" s="94"/>
      <c r="AV4" s="94"/>
      <c r="AW4" s="22" t="s">
        <v>77</v>
      </c>
      <c r="AX4" s="94"/>
      <c r="AY4" s="94"/>
      <c r="AZ4" s="94"/>
      <c r="BA4" s="22"/>
      <c r="BB4" s="22"/>
      <c r="BC4" s="22"/>
      <c r="BD4" s="22"/>
      <c r="BE4" s="22"/>
      <c r="BF4" s="22"/>
    </row>
    <row r="5" spans="41:58" ht="21" customHeight="1">
      <c r="AO5" s="97" t="s">
        <v>19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</row>
    <row r="6" spans="41:58" ht="13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41:58" ht="4.5" customHeight="1" hidden="1"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</row>
    <row r="8" spans="1:64" ht="15.75" customHeight="1">
      <c r="A8" s="96" t="s">
        <v>20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</row>
    <row r="9" spans="1:64" ht="15.75" customHeight="1">
      <c r="A9" s="96" t="s">
        <v>84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</row>
    <row r="10" spans="1:64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23.25" customHeight="1">
      <c r="A11" s="12">
        <v>1</v>
      </c>
      <c r="B11" s="105" t="s">
        <v>55</v>
      </c>
      <c r="C11" s="105"/>
      <c r="D11" s="105"/>
      <c r="E11" s="105"/>
      <c r="F11" s="105"/>
      <c r="G11" s="105"/>
      <c r="H11" s="105"/>
      <c r="I11" s="105"/>
      <c r="J11" s="107" t="s">
        <v>25</v>
      </c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93" t="s">
        <v>34</v>
      </c>
      <c r="BH11" s="93"/>
      <c r="BI11" s="93"/>
      <c r="BJ11" s="93"/>
      <c r="BK11" s="93"/>
      <c r="BL11" s="93"/>
    </row>
    <row r="12" spans="1:64" s="14" customFormat="1" ht="30.75" customHeight="1">
      <c r="A12" s="15"/>
      <c r="B12" s="104" t="s">
        <v>35</v>
      </c>
      <c r="C12" s="104"/>
      <c r="D12" s="104"/>
      <c r="E12" s="104"/>
      <c r="F12" s="104"/>
      <c r="G12" s="104"/>
      <c r="H12" s="104"/>
      <c r="I12" s="104"/>
      <c r="J12" s="106" t="s">
        <v>0</v>
      </c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79" t="s">
        <v>36</v>
      </c>
      <c r="BH12" s="79"/>
      <c r="BI12" s="79"/>
      <c r="BJ12" s="79"/>
      <c r="BK12" s="79"/>
      <c r="BL12" s="79"/>
    </row>
    <row r="13" spans="1:64" ht="23.25" customHeight="1">
      <c r="A13" s="13" t="s">
        <v>12</v>
      </c>
      <c r="B13" s="105" t="s">
        <v>56</v>
      </c>
      <c r="C13" s="105"/>
      <c r="D13" s="105"/>
      <c r="E13" s="105"/>
      <c r="F13" s="105"/>
      <c r="G13" s="105"/>
      <c r="H13" s="105"/>
      <c r="I13" s="105"/>
      <c r="J13" s="107" t="s">
        <v>25</v>
      </c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93" t="s">
        <v>34</v>
      </c>
      <c r="BH13" s="93"/>
      <c r="BI13" s="93"/>
      <c r="BJ13" s="93"/>
      <c r="BK13" s="93"/>
      <c r="BL13" s="93"/>
    </row>
    <row r="14" spans="1:64" s="14" customFormat="1" ht="29.25" customHeight="1">
      <c r="A14" s="15"/>
      <c r="B14" s="104" t="s">
        <v>38</v>
      </c>
      <c r="C14" s="104"/>
      <c r="D14" s="104"/>
      <c r="E14" s="104"/>
      <c r="F14" s="104"/>
      <c r="G14" s="104"/>
      <c r="H14" s="104"/>
      <c r="I14" s="104"/>
      <c r="J14" s="106" t="s">
        <v>37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79" t="s">
        <v>36</v>
      </c>
      <c r="BH14" s="79"/>
      <c r="BI14" s="79"/>
      <c r="BJ14" s="79"/>
      <c r="BK14" s="79"/>
      <c r="BL14" s="79"/>
    </row>
    <row r="15" spans="1:64" ht="74.25" customHeight="1">
      <c r="A15" s="35">
        <v>3</v>
      </c>
      <c r="B15" s="110" t="s">
        <v>60</v>
      </c>
      <c r="C15" s="110"/>
      <c r="D15" s="110"/>
      <c r="E15" s="110"/>
      <c r="F15" s="110"/>
      <c r="G15" s="110"/>
      <c r="H15" s="111">
        <v>7691</v>
      </c>
      <c r="I15" s="111"/>
      <c r="J15" s="111"/>
      <c r="K15" s="111"/>
      <c r="L15" s="111"/>
      <c r="M15" s="111"/>
      <c r="N15" s="111"/>
      <c r="O15" s="110" t="s">
        <v>62</v>
      </c>
      <c r="P15" s="110"/>
      <c r="Q15" s="110"/>
      <c r="R15" s="110"/>
      <c r="S15" s="110"/>
      <c r="T15" s="110"/>
      <c r="U15" s="102" t="s">
        <v>73</v>
      </c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80" t="s">
        <v>39</v>
      </c>
      <c r="BH15" s="80"/>
      <c r="BI15" s="80"/>
      <c r="BJ15" s="80"/>
      <c r="BK15" s="80"/>
      <c r="BL15" s="80"/>
    </row>
    <row r="16" spans="1:79" s="14" customFormat="1" ht="45.75" customHeight="1">
      <c r="A16" s="36"/>
      <c r="B16" s="86" t="s">
        <v>40</v>
      </c>
      <c r="C16" s="86"/>
      <c r="D16" s="86"/>
      <c r="E16" s="86"/>
      <c r="F16" s="86"/>
      <c r="G16" s="86"/>
      <c r="H16" s="109" t="s">
        <v>41</v>
      </c>
      <c r="I16" s="109"/>
      <c r="J16" s="109"/>
      <c r="K16" s="109"/>
      <c r="L16" s="109"/>
      <c r="M16" s="109"/>
      <c r="N16" s="109"/>
      <c r="O16" s="109" t="s">
        <v>42</v>
      </c>
      <c r="P16" s="109"/>
      <c r="Q16" s="109"/>
      <c r="R16" s="109"/>
      <c r="S16" s="109"/>
      <c r="T16" s="109"/>
      <c r="U16" s="103" t="s">
        <v>1</v>
      </c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86" t="s">
        <v>43</v>
      </c>
      <c r="BH16" s="86"/>
      <c r="BI16" s="86"/>
      <c r="BJ16" s="86"/>
      <c r="BK16" s="86"/>
      <c r="BL16" s="86"/>
      <c r="CA16" s="14" t="s">
        <v>16</v>
      </c>
    </row>
    <row r="17" spans="1:79" ht="26.25" customHeight="1">
      <c r="A17" s="112" t="s">
        <v>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83">
        <f>AN17+BD17</f>
        <v>358896.16000000003</v>
      </c>
      <c r="V17" s="83"/>
      <c r="W17" s="83"/>
      <c r="X17" s="83"/>
      <c r="Y17" s="83"/>
      <c r="Z17" s="82" t="s">
        <v>3</v>
      </c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73">
        <f>AQ48</f>
        <v>0</v>
      </c>
      <c r="AO17" s="73"/>
      <c r="AP17" s="73"/>
      <c r="AQ17" s="73"/>
      <c r="AR17" s="74" t="s">
        <v>4</v>
      </c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5">
        <f>AY48</f>
        <v>358896.16000000003</v>
      </c>
      <c r="BE17" s="75"/>
      <c r="BF17" s="75"/>
      <c r="BG17" s="75"/>
      <c r="BH17" s="74" t="s">
        <v>5</v>
      </c>
      <c r="BI17" s="74"/>
      <c r="BJ17" s="74"/>
      <c r="BK17" s="74"/>
      <c r="BL17" s="74"/>
      <c r="CA17" s="1" t="s">
        <v>17</v>
      </c>
    </row>
    <row r="18" spans="1:64" ht="15.75" customHeight="1">
      <c r="A18" s="76" t="s">
        <v>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</row>
    <row r="19" spans="1:72" ht="96" customHeight="1">
      <c r="A19" s="68" t="s">
        <v>85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R19" s="6"/>
      <c r="BT19" s="7"/>
    </row>
    <row r="20" spans="1:73" ht="15.75" customHeight="1">
      <c r="A20" s="108" t="s">
        <v>86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S20" s="6"/>
      <c r="BU20" s="7"/>
    </row>
    <row r="21" spans="71:73" ht="9" customHeight="1">
      <c r="BS21" s="6"/>
      <c r="BU21" s="7"/>
    </row>
    <row r="22" spans="1:73" ht="17.25" customHeight="1">
      <c r="A22" s="63" t="s">
        <v>7</v>
      </c>
      <c r="B22" s="63"/>
      <c r="C22" s="63"/>
      <c r="D22" s="63" t="s">
        <v>44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S22" s="6"/>
      <c r="BU22" s="7"/>
    </row>
    <row r="23" spans="1:73" ht="15.75" customHeight="1">
      <c r="A23" s="77">
        <v>1</v>
      </c>
      <c r="B23" s="77"/>
      <c r="C23" s="77"/>
      <c r="D23" s="63">
        <v>2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S23" s="6"/>
      <c r="BU23" s="7"/>
    </row>
    <row r="24" spans="1:72" ht="15.75" customHeight="1">
      <c r="A24" s="64">
        <v>1</v>
      </c>
      <c r="B24" s="64"/>
      <c r="C24" s="64"/>
      <c r="D24" s="65" t="s">
        <v>79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7"/>
      <c r="BR24" s="6"/>
      <c r="BT24" s="7"/>
    </row>
    <row r="25" spans="1:72" ht="16.5" customHeight="1" hidden="1">
      <c r="A25" s="64">
        <v>2</v>
      </c>
      <c r="B25" s="64"/>
      <c r="C25" s="64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R25" s="6"/>
      <c r="BT25" s="7"/>
    </row>
    <row r="26" spans="1:72" ht="17.25" customHeight="1" hidden="1">
      <c r="A26" s="64">
        <v>3</v>
      </c>
      <c r="B26" s="64"/>
      <c r="C26" s="64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R26" s="6"/>
      <c r="BT26" s="7"/>
    </row>
    <row r="27" spans="1:72" ht="13.5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R27" s="6"/>
      <c r="BT27" s="7"/>
    </row>
    <row r="28" spans="1:72" ht="38.25" customHeight="1">
      <c r="A28" s="108" t="s">
        <v>45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13" t="s">
        <v>107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R28" s="6"/>
      <c r="BT28" s="7"/>
    </row>
    <row r="29" spans="1:72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R29" s="6"/>
      <c r="BT29" s="7"/>
    </row>
    <row r="30" spans="1:73" ht="15.75" customHeight="1">
      <c r="A30" s="108" t="s">
        <v>46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S30" s="6"/>
      <c r="BU30" s="7"/>
    </row>
    <row r="31" spans="71:73" ht="6.75" customHeight="1">
      <c r="BS31" s="6"/>
      <c r="BU31" s="7"/>
    </row>
    <row r="32" spans="1:73" ht="17.25" customHeight="1">
      <c r="A32" s="63" t="s">
        <v>7</v>
      </c>
      <c r="B32" s="63"/>
      <c r="C32" s="63"/>
      <c r="D32" s="63" t="s">
        <v>30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S32" s="6"/>
      <c r="BU32" s="7"/>
    </row>
    <row r="33" spans="1:73" ht="34.5" customHeight="1">
      <c r="A33" s="77">
        <v>1</v>
      </c>
      <c r="B33" s="77"/>
      <c r="C33" s="77"/>
      <c r="D33" s="120" t="s">
        <v>108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2"/>
      <c r="BS33" s="6"/>
      <c r="BU33" s="7"/>
    </row>
    <row r="34" spans="1:72" ht="14.25" customHeight="1" hidden="1">
      <c r="A34" s="37">
        <v>2</v>
      </c>
      <c r="B34" s="37"/>
      <c r="C34" s="37"/>
      <c r="D34" s="70" t="s">
        <v>61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2"/>
      <c r="BR34" s="6"/>
      <c r="BT34" s="7"/>
    </row>
    <row r="35" spans="1:72" ht="16.5" hidden="1">
      <c r="A35" s="37">
        <v>2</v>
      </c>
      <c r="B35" s="37"/>
      <c r="C35" s="37"/>
      <c r="D35" s="70" t="s">
        <v>88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2"/>
      <c r="BR35" s="6"/>
      <c r="BT35" s="7"/>
    </row>
    <row r="36" spans="1:72" ht="16.5" hidden="1">
      <c r="A36" s="37">
        <v>3</v>
      </c>
      <c r="B36" s="37"/>
      <c r="C36" s="37"/>
      <c r="D36" s="70" t="s">
        <v>89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  <c r="BR36" s="6"/>
      <c r="BT36" s="7"/>
    </row>
    <row r="37" spans="1:72" ht="15" customHeight="1" hidden="1">
      <c r="A37" s="37">
        <v>4</v>
      </c>
      <c r="B37" s="37"/>
      <c r="C37" s="37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  <c r="BR37" s="6"/>
      <c r="BT37" s="7"/>
    </row>
    <row r="38" spans="1:72" ht="15" customHeight="1" hidden="1">
      <c r="A38" s="37">
        <v>5</v>
      </c>
      <c r="B38" s="37"/>
      <c r="C38" s="37"/>
      <c r="D38" s="70" t="s">
        <v>87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  <c r="BR38" s="6"/>
      <c r="BT38" s="7"/>
    </row>
    <row r="39" spans="1:72" ht="10.5" customHeight="1">
      <c r="A39" s="23"/>
      <c r="B39" s="23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R39" s="6"/>
      <c r="BT39" s="7"/>
    </row>
    <row r="40" spans="1:64" ht="15.75" customHeight="1">
      <c r="A40" s="76" t="s">
        <v>47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</row>
    <row r="41" spans="1:64" ht="15" customHeight="1">
      <c r="A41" s="81" t="s">
        <v>5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</row>
    <row r="42" spans="1:64" ht="15.75" customHeight="1">
      <c r="A42" s="59" t="s">
        <v>7</v>
      </c>
      <c r="B42" s="59"/>
      <c r="C42" s="59"/>
      <c r="D42" s="59" t="s">
        <v>31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7" t="s">
        <v>9</v>
      </c>
      <c r="AR42" s="58"/>
      <c r="AS42" s="58"/>
      <c r="AT42" s="58"/>
      <c r="AU42" s="58"/>
      <c r="AV42" s="58"/>
      <c r="AW42" s="58"/>
      <c r="AX42" s="119"/>
      <c r="AY42" s="59" t="s">
        <v>8</v>
      </c>
      <c r="AZ42" s="59"/>
      <c r="BA42" s="59"/>
      <c r="BB42" s="59"/>
      <c r="BC42" s="59"/>
      <c r="BD42" s="59"/>
      <c r="BE42" s="59"/>
      <c r="BF42" s="59"/>
      <c r="BG42" s="117" t="s">
        <v>29</v>
      </c>
      <c r="BH42" s="118"/>
      <c r="BI42" s="118"/>
      <c r="BJ42" s="118"/>
      <c r="BK42" s="118"/>
      <c r="BL42" s="118"/>
    </row>
    <row r="43" spans="1:82" ht="14.25" customHeight="1">
      <c r="A43" s="37">
        <v>1</v>
      </c>
      <c r="B43" s="37"/>
      <c r="C43" s="37"/>
      <c r="D43" s="37">
        <v>2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84">
        <v>3</v>
      </c>
      <c r="AR43" s="85"/>
      <c r="AS43" s="85"/>
      <c r="AT43" s="85"/>
      <c r="AU43" s="85"/>
      <c r="AV43" s="85"/>
      <c r="AW43" s="85"/>
      <c r="AX43" s="123"/>
      <c r="AY43" s="37">
        <v>4</v>
      </c>
      <c r="AZ43" s="37"/>
      <c r="BA43" s="37"/>
      <c r="BB43" s="37"/>
      <c r="BC43" s="37"/>
      <c r="BD43" s="37"/>
      <c r="BE43" s="37"/>
      <c r="BF43" s="37"/>
      <c r="BG43" s="84">
        <v>6</v>
      </c>
      <c r="BH43" s="85"/>
      <c r="BI43" s="85"/>
      <c r="BJ43" s="85"/>
      <c r="BK43" s="85"/>
      <c r="BL43" s="85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</row>
    <row r="44" spans="1:82" ht="15.75">
      <c r="A44" s="37">
        <v>1</v>
      </c>
      <c r="B44" s="37"/>
      <c r="C44" s="37"/>
      <c r="D44" s="124" t="s">
        <v>93</v>
      </c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6"/>
      <c r="AQ44" s="38">
        <v>0</v>
      </c>
      <c r="AR44" s="39"/>
      <c r="AS44" s="39"/>
      <c r="AT44" s="39"/>
      <c r="AU44" s="39"/>
      <c r="AV44" s="39"/>
      <c r="AW44" s="39"/>
      <c r="AX44" s="40"/>
      <c r="AY44" s="41">
        <v>200000</v>
      </c>
      <c r="AZ44" s="41"/>
      <c r="BA44" s="41"/>
      <c r="BB44" s="41"/>
      <c r="BC44" s="41"/>
      <c r="BD44" s="41"/>
      <c r="BE44" s="41"/>
      <c r="BF44" s="41"/>
      <c r="BG44" s="44">
        <f>AQ44+AY44</f>
        <v>200000</v>
      </c>
      <c r="BH44" s="45"/>
      <c r="BI44" s="45"/>
      <c r="BJ44" s="45"/>
      <c r="BK44" s="45"/>
      <c r="BL44" s="45"/>
      <c r="BO44" s="42"/>
      <c r="BP44" s="4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</row>
    <row r="45" spans="1:82" ht="33" customHeight="1">
      <c r="A45" s="37">
        <v>2</v>
      </c>
      <c r="B45" s="37"/>
      <c r="C45" s="37"/>
      <c r="D45" s="124" t="s">
        <v>92</v>
      </c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6"/>
      <c r="AQ45" s="38">
        <v>0</v>
      </c>
      <c r="AR45" s="39"/>
      <c r="AS45" s="39"/>
      <c r="AT45" s="39"/>
      <c r="AU45" s="39"/>
      <c r="AV45" s="39"/>
      <c r="AW45" s="39"/>
      <c r="AX45" s="40"/>
      <c r="AY45" s="41">
        <v>15000</v>
      </c>
      <c r="AZ45" s="41"/>
      <c r="BA45" s="41"/>
      <c r="BB45" s="41"/>
      <c r="BC45" s="41"/>
      <c r="BD45" s="41"/>
      <c r="BE45" s="41"/>
      <c r="BF45" s="41"/>
      <c r="BG45" s="44">
        <f>AQ45+AY45</f>
        <v>15000</v>
      </c>
      <c r="BH45" s="45"/>
      <c r="BI45" s="45"/>
      <c r="BJ45" s="45"/>
      <c r="BK45" s="45"/>
      <c r="BL45" s="45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</row>
    <row r="46" spans="1:64" ht="18" customHeight="1">
      <c r="A46" s="37">
        <v>3</v>
      </c>
      <c r="B46" s="37"/>
      <c r="C46" s="37"/>
      <c r="D46" s="124" t="s">
        <v>91</v>
      </c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6"/>
      <c r="AQ46" s="38">
        <v>0</v>
      </c>
      <c r="AR46" s="39"/>
      <c r="AS46" s="39"/>
      <c r="AT46" s="39"/>
      <c r="AU46" s="39"/>
      <c r="AV46" s="39"/>
      <c r="AW46" s="39"/>
      <c r="AX46" s="40"/>
      <c r="AY46" s="41">
        <v>30000</v>
      </c>
      <c r="AZ46" s="41"/>
      <c r="BA46" s="41"/>
      <c r="BB46" s="41"/>
      <c r="BC46" s="41"/>
      <c r="BD46" s="41"/>
      <c r="BE46" s="41"/>
      <c r="BF46" s="41"/>
      <c r="BG46" s="44">
        <f>AQ46+AY46</f>
        <v>30000</v>
      </c>
      <c r="BH46" s="45"/>
      <c r="BI46" s="45"/>
      <c r="BJ46" s="45"/>
      <c r="BK46" s="45"/>
      <c r="BL46" s="45"/>
    </row>
    <row r="47" spans="1:64" ht="33" customHeight="1">
      <c r="A47" s="37">
        <v>4</v>
      </c>
      <c r="B47" s="37"/>
      <c r="C47" s="37"/>
      <c r="D47" s="124" t="s">
        <v>113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6"/>
      <c r="AQ47" s="38">
        <v>0</v>
      </c>
      <c r="AR47" s="39"/>
      <c r="AS47" s="39"/>
      <c r="AT47" s="39"/>
      <c r="AU47" s="39"/>
      <c r="AV47" s="39"/>
      <c r="AW47" s="39"/>
      <c r="AX47" s="40"/>
      <c r="AY47" s="41">
        <v>113896.16</v>
      </c>
      <c r="AZ47" s="41"/>
      <c r="BA47" s="41"/>
      <c r="BB47" s="41"/>
      <c r="BC47" s="41"/>
      <c r="BD47" s="41"/>
      <c r="BE47" s="41"/>
      <c r="BF47" s="41"/>
      <c r="BG47" s="44">
        <f>AQ47+AY47</f>
        <v>113896.16</v>
      </c>
      <c r="BH47" s="45"/>
      <c r="BI47" s="45"/>
      <c r="BJ47" s="45"/>
      <c r="BK47" s="45"/>
      <c r="BL47" s="45"/>
    </row>
    <row r="48" spans="1:64" ht="16.5" customHeight="1">
      <c r="A48" s="37"/>
      <c r="B48" s="37"/>
      <c r="C48" s="37"/>
      <c r="D48" s="115" t="s">
        <v>51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4">
        <f>SUM(AQ44:AX46)</f>
        <v>0</v>
      </c>
      <c r="AR48" s="114"/>
      <c r="AS48" s="114"/>
      <c r="AT48" s="114"/>
      <c r="AU48" s="114"/>
      <c r="AV48" s="114"/>
      <c r="AW48" s="114"/>
      <c r="AX48" s="114"/>
      <c r="AY48" s="41">
        <f>SUM(AY44:BF47)</f>
        <v>358896.16000000003</v>
      </c>
      <c r="AZ48" s="41"/>
      <c r="BA48" s="41"/>
      <c r="BB48" s="41"/>
      <c r="BC48" s="41"/>
      <c r="BD48" s="41"/>
      <c r="BE48" s="41"/>
      <c r="BF48" s="41"/>
      <c r="BG48" s="44">
        <f>SUM(BG44:BL47)</f>
        <v>358896.16000000003</v>
      </c>
      <c r="BH48" s="45"/>
      <c r="BI48" s="45"/>
      <c r="BJ48" s="45"/>
      <c r="BK48" s="45"/>
      <c r="BL48" s="45"/>
    </row>
    <row r="49" spans="1:64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</row>
    <row r="50" spans="1:64" ht="15.75" customHeight="1">
      <c r="A50" s="76" t="s">
        <v>48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</row>
    <row r="51" spans="1:64" ht="15" customHeight="1">
      <c r="A51" s="81" t="s">
        <v>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</row>
    <row r="52" spans="1:64" ht="15.75" customHeight="1">
      <c r="A52" s="59" t="s">
        <v>7</v>
      </c>
      <c r="B52" s="59"/>
      <c r="C52" s="59"/>
      <c r="D52" s="57" t="s">
        <v>32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119"/>
      <c r="AQ52" s="57" t="s">
        <v>9</v>
      </c>
      <c r="AR52" s="58"/>
      <c r="AS52" s="58"/>
      <c r="AT52" s="58"/>
      <c r="AU52" s="58"/>
      <c r="AV52" s="58"/>
      <c r="AW52" s="58"/>
      <c r="AX52" s="119"/>
      <c r="AY52" s="59" t="s">
        <v>8</v>
      </c>
      <c r="AZ52" s="59"/>
      <c r="BA52" s="59"/>
      <c r="BB52" s="59"/>
      <c r="BC52" s="59"/>
      <c r="BD52" s="59"/>
      <c r="BE52" s="59"/>
      <c r="BF52" s="59"/>
      <c r="BG52" s="117" t="s">
        <v>29</v>
      </c>
      <c r="BH52" s="118"/>
      <c r="BI52" s="118"/>
      <c r="BJ52" s="118"/>
      <c r="BK52" s="118"/>
      <c r="BL52" s="118"/>
    </row>
    <row r="53" spans="1:64" ht="15.75" customHeight="1">
      <c r="A53" s="37">
        <v>1</v>
      </c>
      <c r="B53" s="37"/>
      <c r="C53" s="37"/>
      <c r="D53" s="57">
        <v>2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119"/>
      <c r="AQ53" s="84">
        <v>3</v>
      </c>
      <c r="AR53" s="85"/>
      <c r="AS53" s="85"/>
      <c r="AT53" s="85"/>
      <c r="AU53" s="85"/>
      <c r="AV53" s="85"/>
      <c r="AW53" s="85"/>
      <c r="AX53" s="123"/>
      <c r="AY53" s="37">
        <v>4</v>
      </c>
      <c r="AZ53" s="37"/>
      <c r="BA53" s="37"/>
      <c r="BB53" s="37"/>
      <c r="BC53" s="37"/>
      <c r="BD53" s="37"/>
      <c r="BE53" s="37"/>
      <c r="BF53" s="37"/>
      <c r="BG53" s="84">
        <v>6</v>
      </c>
      <c r="BH53" s="85"/>
      <c r="BI53" s="85"/>
      <c r="BJ53" s="85"/>
      <c r="BK53" s="85"/>
      <c r="BL53" s="85"/>
    </row>
    <row r="54" spans="1:95" ht="12.75" customHeight="1" hidden="1">
      <c r="A54" s="37">
        <v>1</v>
      </c>
      <c r="B54" s="37"/>
      <c r="C54" s="37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 t="s">
        <v>15</v>
      </c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8"/>
      <c r="AG54" s="29"/>
      <c r="AH54" s="29"/>
      <c r="AI54" s="29"/>
      <c r="AJ54" s="29"/>
      <c r="AK54" s="29"/>
      <c r="AL54" s="29"/>
      <c r="AM54" s="29"/>
      <c r="AN54" s="29"/>
      <c r="AO54" s="25"/>
      <c r="AP54" s="30"/>
      <c r="AQ54" s="128">
        <v>500000</v>
      </c>
      <c r="AR54" s="129"/>
      <c r="AS54" s="129"/>
      <c r="AT54" s="129"/>
      <c r="AU54" s="129"/>
      <c r="AV54" s="129"/>
      <c r="AW54" s="129"/>
      <c r="AX54" s="130"/>
      <c r="AY54" s="127">
        <v>0</v>
      </c>
      <c r="AZ54" s="127"/>
      <c r="BA54" s="127"/>
      <c r="BB54" s="127"/>
      <c r="BC54" s="127"/>
      <c r="BD54" s="127"/>
      <c r="BE54" s="127"/>
      <c r="BF54" s="127"/>
      <c r="BG54" s="128">
        <f>AQ54+AY54</f>
        <v>500000</v>
      </c>
      <c r="BH54" s="129"/>
      <c r="BI54" s="129"/>
      <c r="BJ54" s="129"/>
      <c r="BK54" s="129"/>
      <c r="BL54" s="129"/>
      <c r="CQ54" s="1" t="s">
        <v>18</v>
      </c>
    </row>
    <row r="55" spans="1:89" s="2" customFormat="1" ht="15" customHeight="1">
      <c r="A55" s="37">
        <v>1</v>
      </c>
      <c r="B55" s="37"/>
      <c r="C55" s="37"/>
      <c r="D55" s="131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3"/>
      <c r="AQ55" s="127">
        <v>0</v>
      </c>
      <c r="AR55" s="127"/>
      <c r="AS55" s="127"/>
      <c r="AT55" s="127"/>
      <c r="AU55" s="127"/>
      <c r="AV55" s="127"/>
      <c r="AW55" s="127"/>
      <c r="AX55" s="127"/>
      <c r="AY55" s="129">
        <v>0</v>
      </c>
      <c r="AZ55" s="129"/>
      <c r="BA55" s="129"/>
      <c r="BB55" s="129"/>
      <c r="BC55" s="129"/>
      <c r="BD55" s="129"/>
      <c r="BE55" s="129"/>
      <c r="BF55" s="130"/>
      <c r="BG55" s="128">
        <f>AQ55+AY55</f>
        <v>0</v>
      </c>
      <c r="BH55" s="129"/>
      <c r="BI55" s="129"/>
      <c r="BJ55" s="129"/>
      <c r="BK55" s="129"/>
      <c r="BL55" s="129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s="2" customFormat="1" ht="15.75" customHeight="1">
      <c r="A56" s="134" t="s">
        <v>51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5"/>
      <c r="AQ56" s="127">
        <f>SUM(AQ55)</f>
        <v>0</v>
      </c>
      <c r="AR56" s="127"/>
      <c r="AS56" s="127"/>
      <c r="AT56" s="127"/>
      <c r="AU56" s="127"/>
      <c r="AV56" s="127"/>
      <c r="AW56" s="127"/>
      <c r="AX56" s="127"/>
      <c r="AY56" s="129">
        <f>SUM(AY55)</f>
        <v>0</v>
      </c>
      <c r="AZ56" s="129"/>
      <c r="BA56" s="129"/>
      <c r="BB56" s="129"/>
      <c r="BC56" s="129"/>
      <c r="BD56" s="129"/>
      <c r="BE56" s="129"/>
      <c r="BF56" s="130"/>
      <c r="BG56" s="128">
        <f>SUM(BG55)</f>
        <v>0</v>
      </c>
      <c r="BH56" s="129"/>
      <c r="BI56" s="129"/>
      <c r="BJ56" s="129"/>
      <c r="BK56" s="129"/>
      <c r="BL56" s="129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64" ht="7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</row>
    <row r="58" spans="1:64" ht="15.75" customHeight="1">
      <c r="A58" s="74" t="s">
        <v>49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</row>
    <row r="59" spans="1:64" ht="3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</row>
    <row r="60" spans="1:64" ht="6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</row>
    <row r="61" spans="1:64" ht="20.25" customHeight="1">
      <c r="A61" s="84" t="s">
        <v>7</v>
      </c>
      <c r="B61" s="85"/>
      <c r="C61" s="37" t="s">
        <v>33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 t="s">
        <v>11</v>
      </c>
      <c r="AD61" s="37"/>
      <c r="AE61" s="37"/>
      <c r="AF61" s="37"/>
      <c r="AG61" s="37"/>
      <c r="AH61" s="37" t="s">
        <v>10</v>
      </c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 t="s">
        <v>9</v>
      </c>
      <c r="AU61" s="37"/>
      <c r="AV61" s="37"/>
      <c r="AW61" s="37"/>
      <c r="AX61" s="37"/>
      <c r="AY61" s="37"/>
      <c r="AZ61" s="37" t="s">
        <v>8</v>
      </c>
      <c r="BA61" s="37"/>
      <c r="BB61" s="37"/>
      <c r="BC61" s="37"/>
      <c r="BD61" s="37"/>
      <c r="BE61" s="37"/>
      <c r="BF61" s="37" t="s">
        <v>29</v>
      </c>
      <c r="BG61" s="37"/>
      <c r="BH61" s="37"/>
      <c r="BI61" s="37"/>
      <c r="BJ61" s="37"/>
      <c r="BK61" s="37"/>
      <c r="BL61" s="8"/>
    </row>
    <row r="62" spans="1:64" ht="15" customHeight="1">
      <c r="A62" s="57">
        <v>1</v>
      </c>
      <c r="B62" s="58"/>
      <c r="C62" s="59">
        <v>2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>
        <v>3</v>
      </c>
      <c r="AD62" s="59"/>
      <c r="AE62" s="59"/>
      <c r="AF62" s="59"/>
      <c r="AG62" s="59"/>
      <c r="AH62" s="59">
        <v>4</v>
      </c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>
        <v>5</v>
      </c>
      <c r="AU62" s="59"/>
      <c r="AV62" s="59"/>
      <c r="AW62" s="59"/>
      <c r="AX62" s="59"/>
      <c r="AY62" s="59"/>
      <c r="AZ62" s="59">
        <v>6</v>
      </c>
      <c r="BA62" s="59"/>
      <c r="BB62" s="59"/>
      <c r="BC62" s="59"/>
      <c r="BD62" s="59"/>
      <c r="BE62" s="59"/>
      <c r="BF62" s="59">
        <v>7</v>
      </c>
      <c r="BG62" s="59"/>
      <c r="BH62" s="59"/>
      <c r="BI62" s="59"/>
      <c r="BJ62" s="59"/>
      <c r="BK62" s="59"/>
      <c r="BL62" s="8"/>
    </row>
    <row r="63" spans="1:64" ht="15" customHeight="1">
      <c r="A63" s="47">
        <v>1</v>
      </c>
      <c r="B63" s="48"/>
      <c r="C63" s="61" t="s">
        <v>21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37"/>
      <c r="AD63" s="37"/>
      <c r="AE63" s="37"/>
      <c r="AF63" s="37"/>
      <c r="AG63" s="37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8"/>
    </row>
    <row r="64" spans="1:64" ht="14.25" customHeight="1" hidden="1">
      <c r="A64" s="47"/>
      <c r="B64" s="48"/>
      <c r="C64" s="60" t="s">
        <v>63</v>
      </c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37" t="s">
        <v>52</v>
      </c>
      <c r="AD64" s="37"/>
      <c r="AE64" s="37"/>
      <c r="AF64" s="37"/>
      <c r="AG64" s="37"/>
      <c r="AH64" s="37" t="s">
        <v>28</v>
      </c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43">
        <f>AF50</f>
        <v>0</v>
      </c>
      <c r="AU64" s="43"/>
      <c r="AV64" s="43"/>
      <c r="AW64" s="43"/>
      <c r="AX64" s="43"/>
      <c r="AY64" s="43"/>
      <c r="AZ64" s="43">
        <f>AY44/1000</f>
        <v>200</v>
      </c>
      <c r="BA64" s="43"/>
      <c r="BB64" s="43"/>
      <c r="BC64" s="43"/>
      <c r="BD64" s="43"/>
      <c r="BE64" s="43"/>
      <c r="BF64" s="43">
        <f aca="true" t="shared" si="0" ref="BF64:BF69">AT64+AZ64</f>
        <v>200</v>
      </c>
      <c r="BG64" s="43"/>
      <c r="BH64" s="43"/>
      <c r="BI64" s="43"/>
      <c r="BJ64" s="43"/>
      <c r="BK64" s="43"/>
      <c r="BL64" s="8"/>
    </row>
    <row r="65" spans="1:64" ht="14.25" customHeight="1" hidden="1">
      <c r="A65" s="31"/>
      <c r="B65" s="32"/>
      <c r="C65" s="51" t="s">
        <v>69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3"/>
      <c r="AC65" s="37" t="s">
        <v>52</v>
      </c>
      <c r="AD65" s="37"/>
      <c r="AE65" s="37"/>
      <c r="AF65" s="37"/>
      <c r="AG65" s="37"/>
      <c r="AH65" s="37" t="s">
        <v>28</v>
      </c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43">
        <f>AF50</f>
        <v>0</v>
      </c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>
        <f t="shared" si="0"/>
        <v>0</v>
      </c>
      <c r="BG65" s="43"/>
      <c r="BH65" s="43"/>
      <c r="BI65" s="43"/>
      <c r="BJ65" s="43"/>
      <c r="BK65" s="43"/>
      <c r="BL65" s="8"/>
    </row>
    <row r="66" spans="1:64" ht="14.25" customHeight="1" hidden="1">
      <c r="A66" s="31"/>
      <c r="B66" s="32"/>
      <c r="C66" s="51" t="s">
        <v>68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3"/>
      <c r="AC66" s="37" t="s">
        <v>52</v>
      </c>
      <c r="AD66" s="37"/>
      <c r="AE66" s="37"/>
      <c r="AF66" s="37"/>
      <c r="AG66" s="37"/>
      <c r="AH66" s="37" t="s">
        <v>28</v>
      </c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43">
        <f>AF51</f>
        <v>0</v>
      </c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>
        <f t="shared" si="0"/>
        <v>0</v>
      </c>
      <c r="BG66" s="43"/>
      <c r="BH66" s="43"/>
      <c r="BI66" s="43"/>
      <c r="BJ66" s="43"/>
      <c r="BK66" s="43"/>
      <c r="BL66" s="8"/>
    </row>
    <row r="67" spans="1:66" ht="15" customHeight="1">
      <c r="A67" s="47"/>
      <c r="B67" s="48"/>
      <c r="C67" s="54" t="s">
        <v>100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6"/>
      <c r="AC67" s="37" t="s">
        <v>78</v>
      </c>
      <c r="AD67" s="37"/>
      <c r="AE67" s="37"/>
      <c r="AF67" s="37"/>
      <c r="AG67" s="37"/>
      <c r="AH67" s="37" t="s">
        <v>28</v>
      </c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43">
        <f>AF52</f>
        <v>0</v>
      </c>
      <c r="AU67" s="43"/>
      <c r="AV67" s="43"/>
      <c r="AW67" s="43"/>
      <c r="AX67" s="43"/>
      <c r="AY67" s="43"/>
      <c r="AZ67" s="43">
        <f>AY44</f>
        <v>200000</v>
      </c>
      <c r="BA67" s="43"/>
      <c r="BB67" s="43"/>
      <c r="BC67" s="43"/>
      <c r="BD67" s="43"/>
      <c r="BE67" s="43"/>
      <c r="BF67" s="43">
        <f t="shared" si="0"/>
        <v>200000</v>
      </c>
      <c r="BG67" s="43"/>
      <c r="BH67" s="43"/>
      <c r="BI67" s="43"/>
      <c r="BJ67" s="43"/>
      <c r="BK67" s="43"/>
      <c r="BL67" s="8"/>
      <c r="BN67" s="19"/>
    </row>
    <row r="68" spans="1:66" ht="32.25" customHeight="1">
      <c r="A68" s="31"/>
      <c r="B68" s="32"/>
      <c r="C68" s="54" t="s">
        <v>94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6"/>
      <c r="AC68" s="37" t="s">
        <v>78</v>
      </c>
      <c r="AD68" s="37"/>
      <c r="AE68" s="37"/>
      <c r="AF68" s="37"/>
      <c r="AG68" s="37"/>
      <c r="AH68" s="37" t="s">
        <v>28</v>
      </c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43">
        <f>AF53</f>
        <v>0</v>
      </c>
      <c r="AU68" s="43"/>
      <c r="AV68" s="43"/>
      <c r="AW68" s="43"/>
      <c r="AX68" s="43"/>
      <c r="AY68" s="43"/>
      <c r="AZ68" s="43">
        <f>AY45</f>
        <v>15000</v>
      </c>
      <c r="BA68" s="43"/>
      <c r="BB68" s="43"/>
      <c r="BC68" s="43"/>
      <c r="BD68" s="43"/>
      <c r="BE68" s="43"/>
      <c r="BF68" s="43">
        <f t="shared" si="0"/>
        <v>15000</v>
      </c>
      <c r="BG68" s="43"/>
      <c r="BH68" s="43"/>
      <c r="BI68" s="43"/>
      <c r="BJ68" s="43"/>
      <c r="BK68" s="43"/>
      <c r="BL68" s="8"/>
      <c r="BN68" s="19"/>
    </row>
    <row r="69" spans="1:66" ht="27.75" customHeight="1">
      <c r="A69" s="31"/>
      <c r="B69" s="32"/>
      <c r="C69" s="54" t="s">
        <v>95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6"/>
      <c r="AC69" s="37" t="s">
        <v>78</v>
      </c>
      <c r="AD69" s="37"/>
      <c r="AE69" s="37"/>
      <c r="AF69" s="37"/>
      <c r="AG69" s="37"/>
      <c r="AH69" s="37" t="s">
        <v>28</v>
      </c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43">
        <f>AF53</f>
        <v>0</v>
      </c>
      <c r="AU69" s="43"/>
      <c r="AV69" s="43"/>
      <c r="AW69" s="43"/>
      <c r="AX69" s="43"/>
      <c r="AY69" s="43"/>
      <c r="AZ69" s="43">
        <f>AY46</f>
        <v>30000</v>
      </c>
      <c r="BA69" s="43"/>
      <c r="BB69" s="43"/>
      <c r="BC69" s="43"/>
      <c r="BD69" s="43"/>
      <c r="BE69" s="43"/>
      <c r="BF69" s="43">
        <f t="shared" si="0"/>
        <v>30000</v>
      </c>
      <c r="BG69" s="43"/>
      <c r="BH69" s="43"/>
      <c r="BI69" s="43"/>
      <c r="BJ69" s="43"/>
      <c r="BK69" s="43"/>
      <c r="BL69" s="8"/>
      <c r="BN69" s="19"/>
    </row>
    <row r="70" spans="1:66" ht="33" customHeight="1">
      <c r="A70" s="31"/>
      <c r="B70" s="32"/>
      <c r="C70" s="54" t="s">
        <v>109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6"/>
      <c r="AC70" s="37" t="s">
        <v>78</v>
      </c>
      <c r="AD70" s="37"/>
      <c r="AE70" s="37"/>
      <c r="AF70" s="37"/>
      <c r="AG70" s="37"/>
      <c r="AH70" s="37" t="s">
        <v>28</v>
      </c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43">
        <f>AF54</f>
        <v>0</v>
      </c>
      <c r="AU70" s="43"/>
      <c r="AV70" s="43"/>
      <c r="AW70" s="43"/>
      <c r="AX70" s="43"/>
      <c r="AY70" s="43"/>
      <c r="AZ70" s="43">
        <f>AY47</f>
        <v>113896.16</v>
      </c>
      <c r="BA70" s="43"/>
      <c r="BB70" s="43"/>
      <c r="BC70" s="43"/>
      <c r="BD70" s="43"/>
      <c r="BE70" s="43"/>
      <c r="BF70" s="43">
        <f>AT70+AZ70</f>
        <v>113896.16</v>
      </c>
      <c r="BG70" s="43"/>
      <c r="BH70" s="43"/>
      <c r="BI70" s="43"/>
      <c r="BJ70" s="43"/>
      <c r="BK70" s="43"/>
      <c r="BL70" s="8"/>
      <c r="BN70" s="19"/>
    </row>
    <row r="71" spans="1:64" ht="13.5" customHeight="1">
      <c r="A71" s="47">
        <v>2</v>
      </c>
      <c r="B71" s="48"/>
      <c r="C71" s="49" t="s">
        <v>22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8"/>
    </row>
    <row r="72" spans="1:64" ht="0.75" customHeight="1" hidden="1">
      <c r="A72" s="47"/>
      <c r="B72" s="48"/>
      <c r="C72" s="50" t="s">
        <v>64</v>
      </c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37" t="s">
        <v>66</v>
      </c>
      <c r="AD72" s="37"/>
      <c r="AE72" s="37"/>
      <c r="AF72" s="37"/>
      <c r="AG72" s="37"/>
      <c r="AH72" s="37" t="s">
        <v>67</v>
      </c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43">
        <v>0</v>
      </c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>
        <f>AT72+AZ72</f>
        <v>0</v>
      </c>
      <c r="BG72" s="43"/>
      <c r="BH72" s="43"/>
      <c r="BI72" s="43"/>
      <c r="BJ72" s="43"/>
      <c r="BK72" s="43"/>
      <c r="BL72" s="8"/>
    </row>
    <row r="73" spans="1:64" ht="14.25" customHeight="1" hidden="1">
      <c r="A73" s="47"/>
      <c r="B73" s="48"/>
      <c r="C73" s="50" t="s">
        <v>65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37" t="s">
        <v>66</v>
      </c>
      <c r="AD73" s="37"/>
      <c r="AE73" s="37"/>
      <c r="AF73" s="37"/>
      <c r="AG73" s="37"/>
      <c r="AH73" s="37" t="s">
        <v>67</v>
      </c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43">
        <v>0</v>
      </c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>
        <f>AT73+AZ73</f>
        <v>0</v>
      </c>
      <c r="BG73" s="43"/>
      <c r="BH73" s="43"/>
      <c r="BI73" s="43"/>
      <c r="BJ73" s="43"/>
      <c r="BK73" s="43"/>
      <c r="BL73" s="8"/>
    </row>
    <row r="74" spans="1:64" ht="15.75">
      <c r="A74" s="47"/>
      <c r="B74" s="48"/>
      <c r="C74" s="54" t="s">
        <v>96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6"/>
      <c r="AC74" s="37" t="s">
        <v>106</v>
      </c>
      <c r="AD74" s="37"/>
      <c r="AE74" s="37"/>
      <c r="AF74" s="37"/>
      <c r="AG74" s="37"/>
      <c r="AH74" s="37" t="s">
        <v>53</v>
      </c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43">
        <v>0</v>
      </c>
      <c r="AU74" s="43"/>
      <c r="AV74" s="43"/>
      <c r="AW74" s="43"/>
      <c r="AX74" s="43"/>
      <c r="AY74" s="43"/>
      <c r="AZ74" s="43">
        <v>6</v>
      </c>
      <c r="BA74" s="43"/>
      <c r="BB74" s="43"/>
      <c r="BC74" s="43"/>
      <c r="BD74" s="43"/>
      <c r="BE74" s="43"/>
      <c r="BF74" s="43">
        <f>AT74+AZ74</f>
        <v>6</v>
      </c>
      <c r="BG74" s="43"/>
      <c r="BH74" s="43"/>
      <c r="BI74" s="43"/>
      <c r="BJ74" s="43"/>
      <c r="BK74" s="43"/>
      <c r="BL74" s="8"/>
    </row>
    <row r="75" spans="1:64" ht="15.75">
      <c r="A75" s="31"/>
      <c r="B75" s="32"/>
      <c r="C75" s="54" t="s">
        <v>103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6"/>
      <c r="AC75" s="37" t="s">
        <v>105</v>
      </c>
      <c r="AD75" s="37"/>
      <c r="AE75" s="37"/>
      <c r="AF75" s="37"/>
      <c r="AG75" s="37"/>
      <c r="AH75" s="37" t="s">
        <v>104</v>
      </c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43">
        <v>0</v>
      </c>
      <c r="AU75" s="43"/>
      <c r="AV75" s="43"/>
      <c r="AW75" s="43"/>
      <c r="AX75" s="43"/>
      <c r="AY75" s="43"/>
      <c r="AZ75" s="43">
        <v>6</v>
      </c>
      <c r="BA75" s="43"/>
      <c r="BB75" s="43"/>
      <c r="BC75" s="43"/>
      <c r="BD75" s="43"/>
      <c r="BE75" s="43"/>
      <c r="BF75" s="43">
        <f>AT75+AZ75</f>
        <v>6</v>
      </c>
      <c r="BG75" s="43"/>
      <c r="BH75" s="43"/>
      <c r="BI75" s="43"/>
      <c r="BJ75" s="43"/>
      <c r="BK75" s="43"/>
      <c r="BL75" s="8"/>
    </row>
    <row r="76" spans="1:64" ht="15.75">
      <c r="A76" s="31"/>
      <c r="B76" s="32"/>
      <c r="C76" s="54" t="s">
        <v>111</v>
      </c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6"/>
      <c r="AC76" s="37" t="s">
        <v>106</v>
      </c>
      <c r="AD76" s="37"/>
      <c r="AE76" s="37"/>
      <c r="AF76" s="37"/>
      <c r="AG76" s="37"/>
      <c r="AH76" s="37" t="s">
        <v>53</v>
      </c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43">
        <v>0</v>
      </c>
      <c r="AU76" s="43"/>
      <c r="AV76" s="43"/>
      <c r="AW76" s="43"/>
      <c r="AX76" s="43"/>
      <c r="AY76" s="43"/>
      <c r="AZ76" s="43">
        <v>3</v>
      </c>
      <c r="BA76" s="43"/>
      <c r="BB76" s="43"/>
      <c r="BC76" s="43"/>
      <c r="BD76" s="43"/>
      <c r="BE76" s="43"/>
      <c r="BF76" s="43">
        <f>AT76+AZ76</f>
        <v>3</v>
      </c>
      <c r="BG76" s="43"/>
      <c r="BH76" s="43"/>
      <c r="BI76" s="43"/>
      <c r="BJ76" s="43"/>
      <c r="BK76" s="43"/>
      <c r="BL76" s="8"/>
    </row>
    <row r="77" spans="1:64" ht="14.25" customHeight="1">
      <c r="A77" s="47">
        <v>3</v>
      </c>
      <c r="B77" s="48"/>
      <c r="C77" s="49" t="s">
        <v>23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8"/>
    </row>
    <row r="78" spans="1:64" ht="0.75" customHeight="1" hidden="1">
      <c r="A78" s="47"/>
      <c r="B78" s="48"/>
      <c r="C78" s="50" t="s">
        <v>70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37" t="s">
        <v>71</v>
      </c>
      <c r="AD78" s="37"/>
      <c r="AE78" s="37"/>
      <c r="AF78" s="37"/>
      <c r="AG78" s="37"/>
      <c r="AH78" s="37" t="s">
        <v>54</v>
      </c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46">
        <v>0</v>
      </c>
      <c r="AU78" s="46"/>
      <c r="AV78" s="46"/>
      <c r="AW78" s="46"/>
      <c r="AX78" s="46"/>
      <c r="AY78" s="46"/>
      <c r="AZ78" s="46" t="e">
        <f>AZ65*1000/AZ72</f>
        <v>#DIV/0!</v>
      </c>
      <c r="BA78" s="46"/>
      <c r="BB78" s="46"/>
      <c r="BC78" s="46"/>
      <c r="BD78" s="46"/>
      <c r="BE78" s="46"/>
      <c r="BF78" s="43" t="e">
        <f>AT78+AZ78</f>
        <v>#DIV/0!</v>
      </c>
      <c r="BG78" s="43"/>
      <c r="BH78" s="43"/>
      <c r="BI78" s="43"/>
      <c r="BJ78" s="43"/>
      <c r="BK78" s="43"/>
      <c r="BL78" s="8"/>
    </row>
    <row r="79" spans="1:64" ht="15.75">
      <c r="A79" s="31"/>
      <c r="B79" s="32"/>
      <c r="C79" s="50" t="s">
        <v>98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37" t="s">
        <v>78</v>
      </c>
      <c r="AD79" s="37"/>
      <c r="AE79" s="37"/>
      <c r="AF79" s="37"/>
      <c r="AG79" s="37"/>
      <c r="AH79" s="37" t="s">
        <v>54</v>
      </c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46">
        <v>0</v>
      </c>
      <c r="AU79" s="46"/>
      <c r="AV79" s="46"/>
      <c r="AW79" s="46"/>
      <c r="AX79" s="46"/>
      <c r="AY79" s="46"/>
      <c r="AZ79" s="46">
        <f>AZ68/AZ74</f>
        <v>2500</v>
      </c>
      <c r="BA79" s="46"/>
      <c r="BB79" s="46"/>
      <c r="BC79" s="46"/>
      <c r="BD79" s="46"/>
      <c r="BE79" s="46"/>
      <c r="BF79" s="43">
        <f>AT79+AZ79</f>
        <v>2500</v>
      </c>
      <c r="BG79" s="43"/>
      <c r="BH79" s="43"/>
      <c r="BI79" s="43"/>
      <c r="BJ79" s="43"/>
      <c r="BK79" s="43"/>
      <c r="BL79" s="8"/>
    </row>
    <row r="80" spans="1:64" ht="13.5" customHeight="1">
      <c r="A80" s="47"/>
      <c r="B80" s="48"/>
      <c r="C80" s="50" t="s">
        <v>99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37" t="s">
        <v>78</v>
      </c>
      <c r="AD80" s="37"/>
      <c r="AE80" s="37"/>
      <c r="AF80" s="37"/>
      <c r="AG80" s="37"/>
      <c r="AH80" s="37" t="s">
        <v>54</v>
      </c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46">
        <v>0</v>
      </c>
      <c r="AU80" s="46"/>
      <c r="AV80" s="46"/>
      <c r="AW80" s="46"/>
      <c r="AX80" s="46"/>
      <c r="AY80" s="46"/>
      <c r="AZ80" s="46">
        <f>AZ69/AZ75</f>
        <v>5000</v>
      </c>
      <c r="BA80" s="46"/>
      <c r="BB80" s="46"/>
      <c r="BC80" s="46"/>
      <c r="BD80" s="46"/>
      <c r="BE80" s="46"/>
      <c r="BF80" s="43">
        <f>AT80+AZ80</f>
        <v>5000</v>
      </c>
      <c r="BG80" s="43"/>
      <c r="BH80" s="43"/>
      <c r="BI80" s="43"/>
      <c r="BJ80" s="43"/>
      <c r="BK80" s="43"/>
      <c r="BL80" s="8"/>
    </row>
    <row r="81" spans="1:64" ht="0.75" customHeight="1" hidden="1">
      <c r="A81" s="31"/>
      <c r="B81" s="32"/>
      <c r="C81" s="50" t="s">
        <v>74</v>
      </c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37" t="s">
        <v>72</v>
      </c>
      <c r="AD81" s="37"/>
      <c r="AE81" s="37"/>
      <c r="AF81" s="37"/>
      <c r="AG81" s="37"/>
      <c r="AH81" s="37" t="s">
        <v>54</v>
      </c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46">
        <v>1</v>
      </c>
      <c r="AU81" s="46"/>
      <c r="AV81" s="46"/>
      <c r="AW81" s="46"/>
      <c r="AX81" s="46"/>
      <c r="AY81" s="46"/>
      <c r="AZ81" s="46">
        <f>AZ69*1000/AZ75</f>
        <v>5000000</v>
      </c>
      <c r="BA81" s="46"/>
      <c r="BB81" s="46"/>
      <c r="BC81" s="46"/>
      <c r="BD81" s="46"/>
      <c r="BE81" s="46"/>
      <c r="BF81" s="43">
        <f>AT81+AZ81</f>
        <v>5000001</v>
      </c>
      <c r="BG81" s="43"/>
      <c r="BH81" s="43"/>
      <c r="BI81" s="43"/>
      <c r="BJ81" s="43"/>
      <c r="BK81" s="43"/>
      <c r="BL81" s="8"/>
    </row>
    <row r="82" spans="1:64" ht="32.25" customHeight="1">
      <c r="A82" s="31"/>
      <c r="B82" s="31"/>
      <c r="C82" s="50" t="s">
        <v>112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37" t="s">
        <v>78</v>
      </c>
      <c r="AD82" s="37"/>
      <c r="AE82" s="37"/>
      <c r="AF82" s="37"/>
      <c r="AG82" s="37"/>
      <c r="AH82" s="37" t="s">
        <v>54</v>
      </c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46">
        <v>0</v>
      </c>
      <c r="AU82" s="46"/>
      <c r="AV82" s="46"/>
      <c r="AW82" s="46"/>
      <c r="AX82" s="46"/>
      <c r="AY82" s="46"/>
      <c r="AZ82" s="46">
        <f>AZ70/AZ76</f>
        <v>37965.386666666665</v>
      </c>
      <c r="BA82" s="46"/>
      <c r="BB82" s="46"/>
      <c r="BC82" s="46"/>
      <c r="BD82" s="46"/>
      <c r="BE82" s="46"/>
      <c r="BF82" s="43">
        <f>AT82+AZ82</f>
        <v>37965.386666666665</v>
      </c>
      <c r="BG82" s="43"/>
      <c r="BH82" s="43"/>
      <c r="BI82" s="43"/>
      <c r="BJ82" s="43"/>
      <c r="BK82" s="43"/>
      <c r="BL82" s="8"/>
    </row>
    <row r="83" spans="1:64" ht="15.75">
      <c r="A83" s="47">
        <v>4</v>
      </c>
      <c r="B83" s="47"/>
      <c r="C83" s="139" t="s">
        <v>24</v>
      </c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8"/>
    </row>
    <row r="84" spans="1:64" ht="27.75" customHeight="1">
      <c r="A84" s="47"/>
      <c r="B84" s="47"/>
      <c r="C84" s="50" t="s">
        <v>101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123" t="s">
        <v>26</v>
      </c>
      <c r="AD84" s="37"/>
      <c r="AE84" s="37"/>
      <c r="AF84" s="37"/>
      <c r="AG84" s="37"/>
      <c r="AH84" s="37" t="s">
        <v>54</v>
      </c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43">
        <v>0</v>
      </c>
      <c r="AU84" s="43"/>
      <c r="AV84" s="43"/>
      <c r="AW84" s="43"/>
      <c r="AX84" s="43"/>
      <c r="AY84" s="43"/>
      <c r="AZ84" s="43">
        <v>100</v>
      </c>
      <c r="BA84" s="43"/>
      <c r="BB84" s="43"/>
      <c r="BC84" s="43"/>
      <c r="BD84" s="43"/>
      <c r="BE84" s="43"/>
      <c r="BF84" s="43">
        <f>AT84+AZ84</f>
        <v>100</v>
      </c>
      <c r="BG84" s="43"/>
      <c r="BH84" s="43"/>
      <c r="BI84" s="43"/>
      <c r="BJ84" s="43"/>
      <c r="BK84" s="43"/>
      <c r="BL84" s="8"/>
    </row>
    <row r="85" spans="1:64" ht="30" customHeight="1">
      <c r="A85" s="47"/>
      <c r="B85" s="47"/>
      <c r="C85" s="50" t="s">
        <v>97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123" t="s">
        <v>26</v>
      </c>
      <c r="AD85" s="37"/>
      <c r="AE85" s="37"/>
      <c r="AF85" s="37"/>
      <c r="AG85" s="37"/>
      <c r="AH85" s="37" t="s">
        <v>54</v>
      </c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43">
        <v>0</v>
      </c>
      <c r="AU85" s="43"/>
      <c r="AV85" s="43"/>
      <c r="AW85" s="43"/>
      <c r="AX85" s="43"/>
      <c r="AY85" s="43"/>
      <c r="AZ85" s="43">
        <v>100</v>
      </c>
      <c r="BA85" s="43"/>
      <c r="BB85" s="43"/>
      <c r="BC85" s="43"/>
      <c r="BD85" s="43"/>
      <c r="BE85" s="43"/>
      <c r="BF85" s="43">
        <f>AT85+AZ85</f>
        <v>100</v>
      </c>
      <c r="BG85" s="43"/>
      <c r="BH85" s="43"/>
      <c r="BI85" s="43"/>
      <c r="BJ85" s="43"/>
      <c r="BK85" s="43"/>
      <c r="BL85" s="8"/>
    </row>
    <row r="86" spans="1:64" ht="15.75" customHeight="1">
      <c r="A86" s="47"/>
      <c r="B86" s="47"/>
      <c r="C86" s="50" t="s">
        <v>102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123" t="s">
        <v>26</v>
      </c>
      <c r="AD86" s="37"/>
      <c r="AE86" s="37"/>
      <c r="AF86" s="37"/>
      <c r="AG86" s="37"/>
      <c r="AH86" s="37" t="s">
        <v>54</v>
      </c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43">
        <v>0</v>
      </c>
      <c r="AU86" s="43"/>
      <c r="AV86" s="43"/>
      <c r="AW86" s="43"/>
      <c r="AX86" s="43"/>
      <c r="AY86" s="43"/>
      <c r="AZ86" s="43">
        <v>100</v>
      </c>
      <c r="BA86" s="43"/>
      <c r="BB86" s="43"/>
      <c r="BC86" s="43"/>
      <c r="BD86" s="43"/>
      <c r="BE86" s="43"/>
      <c r="BF86" s="43">
        <f>AT86+AZ86</f>
        <v>100</v>
      </c>
      <c r="BG86" s="43"/>
      <c r="BH86" s="43"/>
      <c r="BI86" s="43"/>
      <c r="BJ86" s="43"/>
      <c r="BK86" s="43"/>
      <c r="BL86" s="8"/>
    </row>
    <row r="87" spans="1:64" ht="31.5" customHeight="1">
      <c r="A87" s="87"/>
      <c r="B87" s="88"/>
      <c r="C87" s="50" t="s">
        <v>110</v>
      </c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123" t="s">
        <v>26</v>
      </c>
      <c r="AD87" s="37"/>
      <c r="AE87" s="37"/>
      <c r="AF87" s="37"/>
      <c r="AG87" s="37"/>
      <c r="AH87" s="37" t="s">
        <v>54</v>
      </c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43">
        <v>0</v>
      </c>
      <c r="AU87" s="43"/>
      <c r="AV87" s="43"/>
      <c r="AW87" s="43"/>
      <c r="AX87" s="43"/>
      <c r="AY87" s="43"/>
      <c r="AZ87" s="43">
        <v>100</v>
      </c>
      <c r="BA87" s="43"/>
      <c r="BB87" s="43"/>
      <c r="BC87" s="43"/>
      <c r="BD87" s="43"/>
      <c r="BE87" s="43"/>
      <c r="BF87" s="43">
        <f>AT87+AZ87</f>
        <v>100</v>
      </c>
      <c r="BG87" s="43"/>
      <c r="BH87" s="43"/>
      <c r="BI87" s="43"/>
      <c r="BJ87" s="43"/>
      <c r="BK87" s="43"/>
      <c r="BL87" s="8"/>
    </row>
    <row r="88" spans="1:64" ht="10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spans="1:64" ht="21" customHeight="1">
      <c r="A89" s="82" t="s">
        <v>82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34"/>
      <c r="AO89" s="89" t="s">
        <v>83</v>
      </c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"/>
      <c r="BI89" s="8"/>
      <c r="BJ89" s="8"/>
      <c r="BK89" s="8"/>
      <c r="BL89" s="8"/>
    </row>
    <row r="90" spans="1:64" ht="11.2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92" t="s">
        <v>13</v>
      </c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8"/>
      <c r="AO90" s="92" t="s">
        <v>14</v>
      </c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8"/>
      <c r="BI90" s="8"/>
      <c r="BJ90" s="8"/>
      <c r="BK90" s="8"/>
      <c r="BL90" s="8"/>
    </row>
    <row r="91" spans="1:64" ht="15.75" customHeight="1">
      <c r="A91" s="82" t="s">
        <v>27</v>
      </c>
      <c r="B91" s="82"/>
      <c r="C91" s="82"/>
      <c r="D91" s="82"/>
      <c r="E91" s="82"/>
      <c r="F91" s="82"/>
      <c r="G91" s="82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  <row r="92" spans="1:64" ht="7.5" customHeight="1">
      <c r="A92" s="33"/>
      <c r="B92" s="33"/>
      <c r="C92" s="33"/>
      <c r="D92" s="33"/>
      <c r="E92" s="33"/>
      <c r="F92" s="33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</row>
    <row r="93" ht="15" customHeight="1">
      <c r="C93" s="20" t="s">
        <v>58</v>
      </c>
    </row>
    <row r="94" spans="1:59" ht="33" customHeight="1">
      <c r="A94" s="137" t="s">
        <v>80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8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3"/>
      <c r="AO94" s="91" t="s">
        <v>81</v>
      </c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</row>
    <row r="95" spans="23:59" ht="12" customHeight="1">
      <c r="W95" s="90" t="s">
        <v>13</v>
      </c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O95" s="90" t="s">
        <v>14</v>
      </c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</row>
    <row r="96" spans="1:59" ht="12.75">
      <c r="A96" s="4"/>
      <c r="B96" s="4"/>
      <c r="C96" s="21" t="s">
        <v>59</v>
      </c>
      <c r="D96" s="21"/>
      <c r="E96" s="21"/>
      <c r="F96" s="4"/>
      <c r="G96" s="4"/>
      <c r="H96" s="4"/>
      <c r="I96" s="136"/>
      <c r="J96" s="136"/>
      <c r="K96" s="136"/>
      <c r="L96" s="136"/>
      <c r="M96" s="136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</row>
    <row r="98" ht="12.75">
      <c r="E98" s="1" t="s">
        <v>50</v>
      </c>
    </row>
  </sheetData>
  <sheetProtection/>
  <mergeCells count="325">
    <mergeCell ref="AT76:AY76"/>
    <mergeCell ref="AZ76:BE76"/>
    <mergeCell ref="BF76:BK76"/>
    <mergeCell ref="A87:B87"/>
    <mergeCell ref="C87:AB87"/>
    <mergeCell ref="AC87:AG87"/>
    <mergeCell ref="AH87:AS87"/>
    <mergeCell ref="AT87:AY87"/>
    <mergeCell ref="AZ87:BE87"/>
    <mergeCell ref="BF87:BK87"/>
    <mergeCell ref="C82:AB82"/>
    <mergeCell ref="AC82:AG82"/>
    <mergeCell ref="AH82:AS82"/>
    <mergeCell ref="AT82:AY82"/>
    <mergeCell ref="AZ82:BE82"/>
    <mergeCell ref="BF82:BK82"/>
    <mergeCell ref="A47:C47"/>
    <mergeCell ref="D47:AP47"/>
    <mergeCell ref="AQ47:AX47"/>
    <mergeCell ref="AY47:BF47"/>
    <mergeCell ref="BG47:BL47"/>
    <mergeCell ref="C70:AB70"/>
    <mergeCell ref="AC70:AG70"/>
    <mergeCell ref="AH70:AS70"/>
    <mergeCell ref="AT70:AY70"/>
    <mergeCell ref="AZ70:BE70"/>
    <mergeCell ref="BF68:BK68"/>
    <mergeCell ref="BF84:BK84"/>
    <mergeCell ref="AZ83:BE83"/>
    <mergeCell ref="A38:C38"/>
    <mergeCell ref="D38:BL38"/>
    <mergeCell ref="C84:AB84"/>
    <mergeCell ref="AT83:AY83"/>
    <mergeCell ref="AT73:AY73"/>
    <mergeCell ref="AZ73:BE73"/>
    <mergeCell ref="BF73:BK73"/>
    <mergeCell ref="A36:C36"/>
    <mergeCell ref="D36:BL36"/>
    <mergeCell ref="C68:AB68"/>
    <mergeCell ref="AC68:AG68"/>
    <mergeCell ref="AH68:AS68"/>
    <mergeCell ref="AT68:AY68"/>
    <mergeCell ref="C66:AB66"/>
    <mergeCell ref="BG56:BL56"/>
    <mergeCell ref="AY52:BF52"/>
    <mergeCell ref="AQ54:AX54"/>
    <mergeCell ref="BF86:BK86"/>
    <mergeCell ref="C81:AB81"/>
    <mergeCell ref="AC81:AG81"/>
    <mergeCell ref="AH81:AS81"/>
    <mergeCell ref="AT81:AY81"/>
    <mergeCell ref="AZ81:BE81"/>
    <mergeCell ref="BF81:BK81"/>
    <mergeCell ref="BF83:BK83"/>
    <mergeCell ref="AT86:AY86"/>
    <mergeCell ref="C85:AB85"/>
    <mergeCell ref="A86:B86"/>
    <mergeCell ref="C86:AB86"/>
    <mergeCell ref="AC86:AG86"/>
    <mergeCell ref="AH86:AS86"/>
    <mergeCell ref="I96:M96"/>
    <mergeCell ref="A91:G91"/>
    <mergeCell ref="W94:AM94"/>
    <mergeCell ref="A94:V94"/>
    <mergeCell ref="W90:AM90"/>
    <mergeCell ref="BF66:BK66"/>
    <mergeCell ref="BF72:BK72"/>
    <mergeCell ref="AZ86:BE86"/>
    <mergeCell ref="C75:AB75"/>
    <mergeCell ref="AC75:AG75"/>
    <mergeCell ref="AH75:AS75"/>
    <mergeCell ref="AT75:AY75"/>
    <mergeCell ref="AZ75:BE75"/>
    <mergeCell ref="C79:AB79"/>
    <mergeCell ref="AC79:AG79"/>
    <mergeCell ref="AZ67:BE67"/>
    <mergeCell ref="AZ68:BE68"/>
    <mergeCell ref="BF75:BK75"/>
    <mergeCell ref="AZ79:BE79"/>
    <mergeCell ref="BF79:BK79"/>
    <mergeCell ref="AT65:AY65"/>
    <mergeCell ref="AZ65:BE65"/>
    <mergeCell ref="BF65:BK65"/>
    <mergeCell ref="AT66:AY66"/>
    <mergeCell ref="AZ66:BE66"/>
    <mergeCell ref="C69:AB69"/>
    <mergeCell ref="AC69:AG69"/>
    <mergeCell ref="AQ56:AX56"/>
    <mergeCell ref="AY56:BF56"/>
    <mergeCell ref="A56:AP56"/>
    <mergeCell ref="A58:BL58"/>
    <mergeCell ref="A59:BL59"/>
    <mergeCell ref="AZ62:BE62"/>
    <mergeCell ref="A61:B61"/>
    <mergeCell ref="C61:AB61"/>
    <mergeCell ref="A54:C54"/>
    <mergeCell ref="A55:C55"/>
    <mergeCell ref="AY54:BF54"/>
    <mergeCell ref="BG54:BL54"/>
    <mergeCell ref="AY55:BF55"/>
    <mergeCell ref="BG55:BL55"/>
    <mergeCell ref="AQ55:AX55"/>
    <mergeCell ref="D55:AP55"/>
    <mergeCell ref="D42:AP42"/>
    <mergeCell ref="D43:AP43"/>
    <mergeCell ref="D45:AP45"/>
    <mergeCell ref="AQ43:AX43"/>
    <mergeCell ref="D52:AP52"/>
    <mergeCell ref="D53:AP53"/>
    <mergeCell ref="A48:C48"/>
    <mergeCell ref="AQ53:AX53"/>
    <mergeCell ref="D46:AP46"/>
    <mergeCell ref="A46:C46"/>
    <mergeCell ref="AQ46:AX46"/>
    <mergeCell ref="A50:BL50"/>
    <mergeCell ref="A51:BL51"/>
    <mergeCell ref="A52:C52"/>
    <mergeCell ref="AY46:BF46"/>
    <mergeCell ref="AQ52:AX52"/>
    <mergeCell ref="A32:C32"/>
    <mergeCell ref="D32:BL32"/>
    <mergeCell ref="A34:C34"/>
    <mergeCell ref="D34:BL34"/>
    <mergeCell ref="A33:C33"/>
    <mergeCell ref="D33:BL33"/>
    <mergeCell ref="A43:C43"/>
    <mergeCell ref="A40:BL40"/>
    <mergeCell ref="A53:C53"/>
    <mergeCell ref="BG52:BL52"/>
    <mergeCell ref="AY53:BF53"/>
    <mergeCell ref="BG53:BL53"/>
    <mergeCell ref="AY42:BF42"/>
    <mergeCell ref="BG42:BL42"/>
    <mergeCell ref="AQ42:AX42"/>
    <mergeCell ref="BG45:BL45"/>
    <mergeCell ref="D26:BL26"/>
    <mergeCell ref="A28:K28"/>
    <mergeCell ref="L28:BL28"/>
    <mergeCell ref="A30:BL30"/>
    <mergeCell ref="AY48:BF48"/>
    <mergeCell ref="AQ48:AX48"/>
    <mergeCell ref="D48:AP48"/>
    <mergeCell ref="A37:C37"/>
    <mergeCell ref="D37:BL37"/>
    <mergeCell ref="AY43:BF43"/>
    <mergeCell ref="A20:BL20"/>
    <mergeCell ref="B16:G16"/>
    <mergeCell ref="H16:N16"/>
    <mergeCell ref="B15:G15"/>
    <mergeCell ref="H15:N15"/>
    <mergeCell ref="A17:T17"/>
    <mergeCell ref="O15:T15"/>
    <mergeCell ref="O16:T16"/>
    <mergeCell ref="U16:BF16"/>
    <mergeCell ref="B12:I12"/>
    <mergeCell ref="B11:I11"/>
    <mergeCell ref="B13:I13"/>
    <mergeCell ref="J12:BF12"/>
    <mergeCell ref="J11:BF11"/>
    <mergeCell ref="J13:BF13"/>
    <mergeCell ref="J14:BF14"/>
    <mergeCell ref="B14:I14"/>
    <mergeCell ref="AS1:BL1"/>
    <mergeCell ref="BG11:BL11"/>
    <mergeCell ref="BG12:BL12"/>
    <mergeCell ref="AO6:BF6"/>
    <mergeCell ref="AO3:BL3"/>
    <mergeCell ref="U15:BF15"/>
    <mergeCell ref="BG13:BL13"/>
    <mergeCell ref="AO4:AP4"/>
    <mergeCell ref="AQ4:AV4"/>
    <mergeCell ref="AX4:AZ4"/>
    <mergeCell ref="A8:BL8"/>
    <mergeCell ref="A9:BL9"/>
    <mergeCell ref="AO5:BF5"/>
    <mergeCell ref="AO7:BF7"/>
    <mergeCell ref="AC85:AG85"/>
    <mergeCell ref="AH85:AS85"/>
    <mergeCell ref="A85:B85"/>
    <mergeCell ref="AO89:BG89"/>
    <mergeCell ref="W95:AM95"/>
    <mergeCell ref="AO95:BG95"/>
    <mergeCell ref="AO94:BG94"/>
    <mergeCell ref="A89:V89"/>
    <mergeCell ref="W89:AM89"/>
    <mergeCell ref="AO90:BG90"/>
    <mergeCell ref="BG14:BL14"/>
    <mergeCell ref="BG15:BL15"/>
    <mergeCell ref="BG46:BL46"/>
    <mergeCell ref="A41:BL41"/>
    <mergeCell ref="A35:C35"/>
    <mergeCell ref="Z17:AM17"/>
    <mergeCell ref="U17:Y17"/>
    <mergeCell ref="BG43:BL43"/>
    <mergeCell ref="A42:C42"/>
    <mergeCell ref="BG16:BL16"/>
    <mergeCell ref="A19:BL19"/>
    <mergeCell ref="D35:BL35"/>
    <mergeCell ref="AN17:AQ17"/>
    <mergeCell ref="AR17:BC17"/>
    <mergeCell ref="BD17:BG17"/>
    <mergeCell ref="A18:BL18"/>
    <mergeCell ref="BH17:BL17"/>
    <mergeCell ref="A23:C23"/>
    <mergeCell ref="A25:C25"/>
    <mergeCell ref="D25:BL25"/>
    <mergeCell ref="AC61:AG61"/>
    <mergeCell ref="AH61:AS61"/>
    <mergeCell ref="AT61:AY61"/>
    <mergeCell ref="AZ61:BE61"/>
    <mergeCell ref="A22:C22"/>
    <mergeCell ref="D22:BL22"/>
    <mergeCell ref="D23:BL23"/>
    <mergeCell ref="A24:C24"/>
    <mergeCell ref="D24:BL24"/>
    <mergeCell ref="A26:C26"/>
    <mergeCell ref="BF61:BK61"/>
    <mergeCell ref="AQ45:AX45"/>
    <mergeCell ref="AY45:BF45"/>
    <mergeCell ref="BF62:BK62"/>
    <mergeCell ref="AT62:AY62"/>
    <mergeCell ref="AH63:AS63"/>
    <mergeCell ref="AT63:AY63"/>
    <mergeCell ref="AZ63:BE63"/>
    <mergeCell ref="BF63:BK63"/>
    <mergeCell ref="BG48:BL48"/>
    <mergeCell ref="BF64:BK64"/>
    <mergeCell ref="A62:B62"/>
    <mergeCell ref="C62:AB62"/>
    <mergeCell ref="AC62:AG62"/>
    <mergeCell ref="AH62:AS62"/>
    <mergeCell ref="AC64:AG64"/>
    <mergeCell ref="C64:AB64"/>
    <mergeCell ref="C63:AB63"/>
    <mergeCell ref="A63:B63"/>
    <mergeCell ref="A64:B64"/>
    <mergeCell ref="AH64:AS64"/>
    <mergeCell ref="AT64:AY64"/>
    <mergeCell ref="AZ64:BE64"/>
    <mergeCell ref="AC65:AG65"/>
    <mergeCell ref="AH65:AS65"/>
    <mergeCell ref="AC66:AG66"/>
    <mergeCell ref="AH66:AS66"/>
    <mergeCell ref="BF74:BK74"/>
    <mergeCell ref="AT74:AY74"/>
    <mergeCell ref="AZ71:BE71"/>
    <mergeCell ref="AH69:AS69"/>
    <mergeCell ref="AT69:AY69"/>
    <mergeCell ref="AZ69:BE69"/>
    <mergeCell ref="BF69:BK69"/>
    <mergeCell ref="AH71:AS71"/>
    <mergeCell ref="AT71:AY71"/>
    <mergeCell ref="BF70:BK70"/>
    <mergeCell ref="AC78:AG78"/>
    <mergeCell ref="AH78:AS78"/>
    <mergeCell ref="C74:AB74"/>
    <mergeCell ref="C72:AB72"/>
    <mergeCell ref="AC72:AG72"/>
    <mergeCell ref="AH72:AS72"/>
    <mergeCell ref="C76:AB76"/>
    <mergeCell ref="AC76:AG76"/>
    <mergeCell ref="AH76:AS76"/>
    <mergeCell ref="A67:B67"/>
    <mergeCell ref="A73:B73"/>
    <mergeCell ref="C65:AB65"/>
    <mergeCell ref="AH83:AS83"/>
    <mergeCell ref="C67:AB67"/>
    <mergeCell ref="AC67:AG67"/>
    <mergeCell ref="AH74:AS74"/>
    <mergeCell ref="C80:AB80"/>
    <mergeCell ref="A78:B78"/>
    <mergeCell ref="C78:AB78"/>
    <mergeCell ref="AC73:AG73"/>
    <mergeCell ref="C73:AB73"/>
    <mergeCell ref="AH77:AS77"/>
    <mergeCell ref="AC74:AG74"/>
    <mergeCell ref="A71:B71"/>
    <mergeCell ref="A72:B72"/>
    <mergeCell ref="AC71:AG71"/>
    <mergeCell ref="AC63:AG63"/>
    <mergeCell ref="BF80:BK80"/>
    <mergeCell ref="A84:B84"/>
    <mergeCell ref="A74:B74"/>
    <mergeCell ref="A80:B80"/>
    <mergeCell ref="AC84:AG84"/>
    <mergeCell ref="AH84:AS84"/>
    <mergeCell ref="AT84:AY84"/>
    <mergeCell ref="C77:AB77"/>
    <mergeCell ref="AC77:AG77"/>
    <mergeCell ref="A83:B83"/>
    <mergeCell ref="AC83:AG83"/>
    <mergeCell ref="AC80:AG80"/>
    <mergeCell ref="A77:B77"/>
    <mergeCell ref="AH79:AS79"/>
    <mergeCell ref="AH67:AS67"/>
    <mergeCell ref="C83:AB83"/>
    <mergeCell ref="AH73:AS73"/>
    <mergeCell ref="AH80:AS80"/>
    <mergeCell ref="C71:AB71"/>
    <mergeCell ref="AT67:AY67"/>
    <mergeCell ref="AT79:AY79"/>
    <mergeCell ref="BF67:BK67"/>
    <mergeCell ref="AT77:AY77"/>
    <mergeCell ref="AZ77:BE77"/>
    <mergeCell ref="BF77:BK77"/>
    <mergeCell ref="AZ74:BE74"/>
    <mergeCell ref="AT78:AY78"/>
    <mergeCell ref="AZ78:BE78"/>
    <mergeCell ref="AZ72:BE72"/>
    <mergeCell ref="AT85:AY85"/>
    <mergeCell ref="AZ85:BE85"/>
    <mergeCell ref="BF85:BK85"/>
    <mergeCell ref="BG44:BL44"/>
    <mergeCell ref="AT80:AY80"/>
    <mergeCell ref="AZ80:BE80"/>
    <mergeCell ref="AZ84:BE84"/>
    <mergeCell ref="BF78:BK78"/>
    <mergeCell ref="BF71:BK71"/>
    <mergeCell ref="AT72:AY72"/>
    <mergeCell ref="A45:C45"/>
    <mergeCell ref="A44:C44"/>
    <mergeCell ref="D44:AP44"/>
    <mergeCell ref="AQ44:AX44"/>
    <mergeCell ref="AY44:BF44"/>
    <mergeCell ref="BO44:BP44"/>
  </mergeCells>
  <printOptions horizontalCentered="1"/>
  <pageMargins left="0.31496062992125984" right="0.31496062992125984" top="0.7874015748031497" bottom="0.1968503937007874" header="0" footer="0"/>
  <pageSetup fitToHeight="3" horizontalDpi="600" verticalDpi="600" orientation="landscape" paperSize="9" scale="77" r:id="rId1"/>
  <rowBreaks count="2" manualBreakCount="2">
    <brk id="29" max="63" man="1"/>
    <brk id="80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2022-04-21T10:36:41Z</cp:lastPrinted>
  <dcterms:created xsi:type="dcterms:W3CDTF">2016-08-15T09:54:21Z</dcterms:created>
  <dcterms:modified xsi:type="dcterms:W3CDTF">2022-04-21T10:36:45Z</dcterms:modified>
  <cp:category/>
  <cp:version/>
  <cp:contentType/>
  <cp:contentStatus/>
</cp:coreProperties>
</file>